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56" windowWidth="20136" windowHeight="5304" tabRatio="751" activeTab="0"/>
  </bookViews>
  <sheets>
    <sheet name="Challenger &quot;Scratch&quot;" sheetId="1" r:id="rId1"/>
    <sheet name="Decouverte &quot;Scratch&quot;" sheetId="2" r:id="rId2"/>
    <sheet name="Challenger &quot;Homme&quot;" sheetId="3" r:id="rId3"/>
    <sheet name="Challenger &quot;Mixte&quot;" sheetId="4" r:id="rId4"/>
    <sheet name="Découverte &quot;Homme&quot;" sheetId="5" r:id="rId5"/>
    <sheet name="Découverte &quot;Mixte&quot;" sheetId="6" r:id="rId6"/>
    <sheet name="Découverte &quot;Femme&quot;" sheetId="7" r:id="rId7"/>
    <sheet name="Découverte &quot;Jeune Mixte&quot;" sheetId="8" r:id="rId8"/>
    <sheet name="Découverte &quot;Jeune Homme&quot;" sheetId="9" r:id="rId9"/>
  </sheets>
  <definedNames>
    <definedName name="_xlnm.Print_Area" localSheetId="0">'Challenger "Scratch"'!$A$3:$R$43</definedName>
    <definedName name="_xlnm.Print_Area" localSheetId="1">'Decouverte "Scratch"'!$A$3:$R$48</definedName>
  </definedNames>
  <calcPr fullCalcOnLoad="1"/>
</workbook>
</file>

<file path=xl/sharedStrings.xml><?xml version="1.0" encoding="utf-8"?>
<sst xmlns="http://schemas.openxmlformats.org/spreadsheetml/2006/main" count="1035" uniqueCount="333">
  <si>
    <t>Nom Equipe</t>
  </si>
  <si>
    <t>Heure départ</t>
  </si>
  <si>
    <t>Temps limite</t>
  </si>
  <si>
    <t>SGAROS Alexis</t>
  </si>
  <si>
    <t>RAVIER Gilles</t>
  </si>
  <si>
    <t>BANDITS ATOMIQUES</t>
  </si>
  <si>
    <t>H</t>
  </si>
  <si>
    <t>FROMENTO Bruno</t>
  </si>
  <si>
    <t>AUBE Thierry</t>
  </si>
  <si>
    <t>LES GROTTOLOGUES</t>
  </si>
  <si>
    <t>BOSIO Dominic</t>
  </si>
  <si>
    <t>BOSIO Valérie</t>
  </si>
  <si>
    <t>AARG !</t>
  </si>
  <si>
    <t>M</t>
  </si>
  <si>
    <t>LONGA Laurent</t>
  </si>
  <si>
    <t>MOREL Thierry</t>
  </si>
  <si>
    <t>PETITE FLEUR</t>
  </si>
  <si>
    <t>NOYER Dorain</t>
  </si>
  <si>
    <t>SAUZADE Valérie</t>
  </si>
  <si>
    <t>HERNIE ET ROTULE</t>
  </si>
  <si>
    <t>FEREY Jean Baptiste</t>
  </si>
  <si>
    <t>POTIER Michael</t>
  </si>
  <si>
    <t>TPE</t>
  </si>
  <si>
    <t>JH</t>
  </si>
  <si>
    <t>CORNET Laurent</t>
  </si>
  <si>
    <t>DROHE Nicolas</t>
  </si>
  <si>
    <t>LES SANGLIERS</t>
  </si>
  <si>
    <t>HUGUET Damien</t>
  </si>
  <si>
    <t>LA CLUSAZ</t>
  </si>
  <si>
    <t>BEARD Marcy</t>
  </si>
  <si>
    <t>BEARD John</t>
  </si>
  <si>
    <t>VIGNETTE</t>
  </si>
  <si>
    <t>SOUCHET Eric</t>
  </si>
  <si>
    <t>ECHANTILLON Gilles</t>
  </si>
  <si>
    <t>HARA KIRI</t>
  </si>
  <si>
    <t>HELY David</t>
  </si>
  <si>
    <t>CAILLET Julien</t>
  </si>
  <si>
    <t>MEYER Loic</t>
  </si>
  <si>
    <t>BILLAUT David</t>
  </si>
  <si>
    <t>STARSKY ET HUTCH</t>
  </si>
  <si>
    <t>CUCHON Olivier</t>
  </si>
  <si>
    <t>LES TEIGNEUX</t>
  </si>
  <si>
    <t>EICHINGER Cécile</t>
  </si>
  <si>
    <t>OUDJIT Riad</t>
  </si>
  <si>
    <t>BAZOIN Yan</t>
  </si>
  <si>
    <t>KEMPF Stephane</t>
  </si>
  <si>
    <t>WAMAWHISKY</t>
  </si>
  <si>
    <t>GROTE Andreas</t>
  </si>
  <si>
    <t>DOUTAZ Beatrice</t>
  </si>
  <si>
    <t>LES SUISSES NORMAND</t>
  </si>
  <si>
    <t>CHATAIGNE Manuel</t>
  </si>
  <si>
    <t>LOIRAT Aurélie</t>
  </si>
  <si>
    <t>RICHARD Emmanuel</t>
  </si>
  <si>
    <t>QUARESEMIN Philippe</t>
  </si>
  <si>
    <t>RENAULT Alexandre</t>
  </si>
  <si>
    <t>SMAGGHE Karine</t>
  </si>
  <si>
    <t>VENI - VIDI - VICKY</t>
  </si>
  <si>
    <t>BOURLY Jimmy</t>
  </si>
  <si>
    <t>COSS Laurent</t>
  </si>
  <si>
    <t>HUGGY LES BONS TUYAUX</t>
  </si>
  <si>
    <t>CHENEVEZ James</t>
  </si>
  <si>
    <t>ESCALLON Eric</t>
  </si>
  <si>
    <t>ROYAN RAID AVENTURE 1</t>
  </si>
  <si>
    <t>BELLICAUD Stephane</t>
  </si>
  <si>
    <t>PASCAUD Sébastien</t>
  </si>
  <si>
    <t>GOMEZ Michel</t>
  </si>
  <si>
    <t>NUBLAT Yannick</t>
  </si>
  <si>
    <t>ROYAN RAID AVENTURE 2</t>
  </si>
  <si>
    <t>ROYON Jean Marc</t>
  </si>
  <si>
    <t>ROYON Joelle</t>
  </si>
  <si>
    <t>TEAM CANARD</t>
  </si>
  <si>
    <t>GALINDO Thierry</t>
  </si>
  <si>
    <t>GALINDO Sybille</t>
  </si>
  <si>
    <t>BERNARD Pierre</t>
  </si>
  <si>
    <t>ABONNEL Alain</t>
  </si>
  <si>
    <t>LES SURVOLTES</t>
  </si>
  <si>
    <t>FAURE Christophe</t>
  </si>
  <si>
    <t>PASTEUR Olivier</t>
  </si>
  <si>
    <t>JAN Didier</t>
  </si>
  <si>
    <t>METZGER Pierre</t>
  </si>
  <si>
    <t>BALISTRERI Mario</t>
  </si>
  <si>
    <t>DUMONT Stephane</t>
  </si>
  <si>
    <t>BUREAU Agnès</t>
  </si>
  <si>
    <t>LAGOUTTE Ludovic</t>
  </si>
  <si>
    <t>LES MARMOTTES A L'ATTAQUE</t>
  </si>
  <si>
    <t>MONTEMONT Patrice</t>
  </si>
  <si>
    <t>MONTEMONT Claire</t>
  </si>
  <si>
    <t>LES INCREVABLES</t>
  </si>
  <si>
    <t>COLLETER Thomas</t>
  </si>
  <si>
    <t>BENACEK Philippe</t>
  </si>
  <si>
    <t>LES ORIENTEURS DU 7</t>
  </si>
  <si>
    <t>CHARTREUX Cyril</t>
  </si>
  <si>
    <t>CLAVERIE Roland</t>
  </si>
  <si>
    <t>ROUSSET Mathieu</t>
  </si>
  <si>
    <t>CAMBOU Pierre</t>
  </si>
  <si>
    <t>DEVACHANNE Laurent</t>
  </si>
  <si>
    <t>DECHAVANNE Franck</t>
  </si>
  <si>
    <t>CSM RILLIEUX</t>
  </si>
  <si>
    <t>VONIER Florence</t>
  </si>
  <si>
    <t>ASTRADE Laurent</t>
  </si>
  <si>
    <t>ASTRADE Blandine</t>
  </si>
  <si>
    <t>ASTRADE</t>
  </si>
  <si>
    <t>PORTELLA Thierry</t>
  </si>
  <si>
    <t>PORTELLA Pierre</t>
  </si>
  <si>
    <t>TEAM PORTELLA</t>
  </si>
  <si>
    <t>FAIVRE-PIERRET Corinne</t>
  </si>
  <si>
    <t>COQUIN Marie-Anne</t>
  </si>
  <si>
    <t>GOSSOT Stéphanie</t>
  </si>
  <si>
    <t>F</t>
  </si>
  <si>
    <t>DUCREST Blandine</t>
  </si>
  <si>
    <t>VINCENT Remi</t>
  </si>
  <si>
    <t>ENAULT Nathanael</t>
  </si>
  <si>
    <t>ENAULT Rebecca</t>
  </si>
  <si>
    <t>CHUBB SECURITE POMPIERS 84</t>
  </si>
  <si>
    <t>DROMIOU Thomas</t>
  </si>
  <si>
    <t>ALBANESE Aurelien</t>
  </si>
  <si>
    <t>LES RAIDBOULES</t>
  </si>
  <si>
    <t>BROCHARD Yohann</t>
  </si>
  <si>
    <t>BONHOURE Nicolas</t>
  </si>
  <si>
    <t>CHACOUVERTE</t>
  </si>
  <si>
    <t>BOUSQUET Ronuald</t>
  </si>
  <si>
    <t>BLANC Patrick</t>
  </si>
  <si>
    <t>LES FONCTIONNAIRES</t>
  </si>
  <si>
    <t>DUSSERE Sebastien</t>
  </si>
  <si>
    <t>LUNEL Richard</t>
  </si>
  <si>
    <t>SEB ET RICHARD</t>
  </si>
  <si>
    <t>LEGEAS Patrick</t>
  </si>
  <si>
    <t>BOUTELOU Nathalie</t>
  </si>
  <si>
    <t>OYAPOCK</t>
  </si>
  <si>
    <t>SAGUE Sandrine</t>
  </si>
  <si>
    <t>SAGUE Jean Marc</t>
  </si>
  <si>
    <t>RELAXATION</t>
  </si>
  <si>
    <t>CHASTEL Guillaume</t>
  </si>
  <si>
    <t>CHASTEL Sophie</t>
  </si>
  <si>
    <t>TEAM ISOTEC SAPEUR POMPIERS 84</t>
  </si>
  <si>
    <t>LAURENT Christophe</t>
  </si>
  <si>
    <t>SILVESTRE Eric</t>
  </si>
  <si>
    <t>AITO</t>
  </si>
  <si>
    <t>ROCH Francis</t>
  </si>
  <si>
    <t>GROSJEAN Didier</t>
  </si>
  <si>
    <t>LES SLACOOL DOUCES</t>
  </si>
  <si>
    <t>VETARD Vincent</t>
  </si>
  <si>
    <t>GONINDARD Sylvain</t>
  </si>
  <si>
    <t>LES APPRENTIS</t>
  </si>
  <si>
    <t>GRELIN Didier</t>
  </si>
  <si>
    <t>RONDET Frederic</t>
  </si>
  <si>
    <t>CAUSSE Bruno</t>
  </si>
  <si>
    <t>LES COYOTES</t>
  </si>
  <si>
    <t>LOPEZ Marion</t>
  </si>
  <si>
    <t>LATOUR Thomas</t>
  </si>
  <si>
    <t>LES MARMOTTES</t>
  </si>
  <si>
    <t>GRANJON Sébastien</t>
  </si>
  <si>
    <t>THERON Laurent</t>
  </si>
  <si>
    <t>BLANDIN Karine</t>
  </si>
  <si>
    <t>MENARD Fabrice</t>
  </si>
  <si>
    <t>VERTDECOU</t>
  </si>
  <si>
    <t>SPADOT Emilie</t>
  </si>
  <si>
    <t>JM</t>
  </si>
  <si>
    <t>CHANTELAUZE Maxence</t>
  </si>
  <si>
    <t>BOUFFIER Nicolas</t>
  </si>
  <si>
    <t>LES AUVERGNATS</t>
  </si>
  <si>
    <t>GOISLARD Thomas</t>
  </si>
  <si>
    <t>CHAMPENOIX Anais</t>
  </si>
  <si>
    <t>LES DAHUS</t>
  </si>
  <si>
    <t>ROBIN Anne</t>
  </si>
  <si>
    <t>MANGUERO Denise</t>
  </si>
  <si>
    <t>LES TROUNETTES DE L'AIR</t>
  </si>
  <si>
    <t>HUC Emmanuel</t>
  </si>
  <si>
    <t>KAISSARIS Bernard</t>
  </si>
  <si>
    <t>CANAL DU MIDI</t>
  </si>
  <si>
    <t>GENESTON Amandine</t>
  </si>
  <si>
    <t>GENESTON Andre</t>
  </si>
  <si>
    <t>MINHO</t>
  </si>
  <si>
    <t>CARRA Alexandre</t>
  </si>
  <si>
    <t>MANGUERO Laure</t>
  </si>
  <si>
    <t>LES PAP'S</t>
  </si>
  <si>
    <t>DUCROTOIS Julien</t>
  </si>
  <si>
    <t>FOURCHES Jerome</t>
  </si>
  <si>
    <t>CHIEN-CHIEN</t>
  </si>
  <si>
    <t>MANDRA Fréderic</t>
  </si>
  <si>
    <t>HELY-CAILLET</t>
  </si>
  <si>
    <t>YOUSSE Hervé</t>
  </si>
  <si>
    <t>EICHINGER-OUDJIT</t>
  </si>
  <si>
    <t>CHATAIGNE-LOIRAT</t>
  </si>
  <si>
    <t>RICHARD-QUARESEMIN</t>
  </si>
  <si>
    <t>BELLICAUD-PASCAUD</t>
  </si>
  <si>
    <t>GALINDO</t>
  </si>
  <si>
    <t>FAURE-PASTEUR</t>
  </si>
  <si>
    <t>JAN-METZGER</t>
  </si>
  <si>
    <t>BALISTRERI-DUMONT</t>
  </si>
  <si>
    <t>LES SUDISTES</t>
  </si>
  <si>
    <t>HALTE AUX JEUX</t>
  </si>
  <si>
    <t>GARDEY Benoit</t>
  </si>
  <si>
    <t>DUBOIS Fred</t>
  </si>
  <si>
    <t>GARDEY-DUBOIS</t>
  </si>
  <si>
    <t>ROSSIN D.</t>
  </si>
  <si>
    <t>ROSSIN R.</t>
  </si>
  <si>
    <t>CEPAROU</t>
  </si>
  <si>
    <t>BARTHALAY Lionel</t>
  </si>
  <si>
    <t>PLATEL Didier</t>
  </si>
  <si>
    <t>LES LOUPS GAROUS</t>
  </si>
  <si>
    <t>SXAY Sébastien</t>
  </si>
  <si>
    <t>LIMOSSIER Pierre</t>
  </si>
  <si>
    <t>WSHH</t>
  </si>
  <si>
    <t>GRANGE Domy</t>
  </si>
  <si>
    <t>GRANGE Claudie</t>
  </si>
  <si>
    <t>GRANGE</t>
  </si>
  <si>
    <t>TERMIER Nicolas</t>
  </si>
  <si>
    <t>GOUY Rudy</t>
  </si>
  <si>
    <t>VERCORS EXPEDITIONS</t>
  </si>
  <si>
    <t>FAIVRE-REVIRIAUD</t>
  </si>
  <si>
    <t>COQUIN-GOSSOT</t>
  </si>
  <si>
    <t>DUCREST-VINCENT</t>
  </si>
  <si>
    <t>FAIVRE-GRELIN</t>
  </si>
  <si>
    <t>GRANJON-THERON</t>
  </si>
  <si>
    <t>VINCENT-SPADOT</t>
  </si>
  <si>
    <t>ALLENET Bruno</t>
  </si>
  <si>
    <t>THOROND Franck</t>
  </si>
  <si>
    <t>SUEZ 1</t>
  </si>
  <si>
    <t>TEISSIER Denis</t>
  </si>
  <si>
    <t>MORETTI Olivier</t>
  </si>
  <si>
    <t>SUEZ 2</t>
  </si>
  <si>
    <t>JANIQUE Cécile</t>
  </si>
  <si>
    <t>POYON Frédéric</t>
  </si>
  <si>
    <t>SUEZ 3</t>
  </si>
  <si>
    <t>GONTARD Estelle</t>
  </si>
  <si>
    <t>COMBAZ Thierry</t>
  </si>
  <si>
    <t>OASIS TEAM</t>
  </si>
  <si>
    <t>JANSSENS Gaëtan</t>
  </si>
  <si>
    <t>JANSSENS Philippe</t>
  </si>
  <si>
    <t>JANSSENS-JANSSENS</t>
  </si>
  <si>
    <t>JALLAMION J-Pierre</t>
  </si>
  <si>
    <t>SEGON André</t>
  </si>
  <si>
    <t>JALLAMION-SEGON</t>
  </si>
  <si>
    <t>CALLIGARIS Eric</t>
  </si>
  <si>
    <t>NESTOLAT Sébastien</t>
  </si>
  <si>
    <t>CALLIGARIS-NESTOLAT</t>
  </si>
  <si>
    <t>GREGOLIN Yann</t>
  </si>
  <si>
    <t>ANDRIEUX Xavier</t>
  </si>
  <si>
    <t>CLERC Sylvain</t>
  </si>
  <si>
    <t>GRIBOUILLES</t>
  </si>
  <si>
    <t>SUJOBERT David</t>
  </si>
  <si>
    <t>CLERC Caroline</t>
  </si>
  <si>
    <t>LES RJOUILLES</t>
  </si>
  <si>
    <t>BEGUINOT Jerome</t>
  </si>
  <si>
    <t>GAUTIER Sylvain</t>
  </si>
  <si>
    <t>BEGUINOT-GAUTIER</t>
  </si>
  <si>
    <t>GUETTET Nicolas</t>
  </si>
  <si>
    <t>SVANTESSON Julia</t>
  </si>
  <si>
    <t>HEJA SVERIGE</t>
  </si>
  <si>
    <t>GOUY Isoline</t>
  </si>
  <si>
    <t>GOUY Etienne</t>
  </si>
  <si>
    <t>GOUY-GOUY</t>
  </si>
  <si>
    <t>REY J-Yves</t>
  </si>
  <si>
    <t>REY-VONIER</t>
  </si>
  <si>
    <t>MOREAU Véronique</t>
  </si>
  <si>
    <t>MAHAN Mohamed</t>
  </si>
  <si>
    <t>OURS BLANC</t>
  </si>
  <si>
    <t>FAIVRE-PIERRET Nicolas</t>
  </si>
  <si>
    <t>N°</t>
  </si>
  <si>
    <t>Cat.</t>
  </si>
  <si>
    <t>Arrivée
B&amp;R</t>
  </si>
  <si>
    <t>Arrivée
CO</t>
  </si>
  <si>
    <t>Arrivée
Trail</t>
  </si>
  <si>
    <t>ZIVKOVIC Krystel</t>
  </si>
  <si>
    <t>ZIVKOVIC-GREGOLIN</t>
  </si>
  <si>
    <t>clt
scratch</t>
  </si>
  <si>
    <t>clt
catégorie</t>
  </si>
  <si>
    <t>1 H</t>
  </si>
  <si>
    <t>2 H</t>
  </si>
  <si>
    <t>3 H</t>
  </si>
  <si>
    <t>4 H</t>
  </si>
  <si>
    <t>5 H</t>
  </si>
  <si>
    <t>1 M</t>
  </si>
  <si>
    <t>6 H</t>
  </si>
  <si>
    <t>7 H</t>
  </si>
  <si>
    <t>8 H</t>
  </si>
  <si>
    <t>2 M</t>
  </si>
  <si>
    <t>3 M</t>
  </si>
  <si>
    <t>4 M</t>
  </si>
  <si>
    <t>5 M</t>
  </si>
  <si>
    <t>9 H</t>
  </si>
  <si>
    <t>10 H</t>
  </si>
  <si>
    <t>11 H</t>
  </si>
  <si>
    <t>12 H</t>
  </si>
  <si>
    <t>13 H</t>
  </si>
  <si>
    <t>6 M</t>
  </si>
  <si>
    <t>14 H</t>
  </si>
  <si>
    <t>7 M</t>
  </si>
  <si>
    <t>8 M</t>
  </si>
  <si>
    <t>9 M</t>
  </si>
  <si>
    <t>15 H</t>
  </si>
  <si>
    <t>16 H</t>
  </si>
  <si>
    <t>10 M</t>
  </si>
  <si>
    <t>17 H</t>
  </si>
  <si>
    <t>18 H</t>
  </si>
  <si>
    <t>19 H</t>
  </si>
  <si>
    <t>20 H</t>
  </si>
  <si>
    <t>ABD</t>
  </si>
  <si>
    <t>ABS</t>
  </si>
  <si>
    <t>Pénalité
CO</t>
  </si>
  <si>
    <t>B&amp;R</t>
  </si>
  <si>
    <t>CO</t>
  </si>
  <si>
    <t>Trail'O</t>
  </si>
  <si>
    <t>Temps global
de course</t>
  </si>
  <si>
    <t>Total
pénalités</t>
  </si>
  <si>
    <t>Temps
Final</t>
  </si>
  <si>
    <t>DNS</t>
  </si>
  <si>
    <t>Equipier 1</t>
  </si>
  <si>
    <t>Equipier 2</t>
  </si>
  <si>
    <t>Arrivée
Trail'O</t>
  </si>
  <si>
    <t>Pénalité 
Trail'O</t>
  </si>
  <si>
    <t>Pénalité
Trail'O</t>
  </si>
  <si>
    <t>21 H</t>
  </si>
  <si>
    <t>22 H</t>
  </si>
  <si>
    <t>23 H</t>
  </si>
  <si>
    <t>24 H</t>
  </si>
  <si>
    <t>25 H</t>
  </si>
  <si>
    <t>REVIRIAUD Bertrand</t>
  </si>
  <si>
    <t>1 F</t>
  </si>
  <si>
    <t>1 JM</t>
  </si>
  <si>
    <t>11 M</t>
  </si>
  <si>
    <t>12 M</t>
  </si>
  <si>
    <t>13 M</t>
  </si>
  <si>
    <t>14 M</t>
  </si>
  <si>
    <t>15 M</t>
  </si>
  <si>
    <t>16 M</t>
  </si>
  <si>
    <t>17 M</t>
  </si>
  <si>
    <t>18 M</t>
  </si>
  <si>
    <t>2 F</t>
  </si>
  <si>
    <t>2 JM</t>
  </si>
  <si>
    <t>1 JH</t>
  </si>
  <si>
    <t>2 JH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</si>
</sst>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hh]:mm:ss"/>
    <numFmt numFmtId="173" formatCode="h:mm:ss"/>
  </numFmts>
  <fonts count="14">
    <font>
      <sz val="10"/>
      <name val="Arial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2"/>
      <color indexed="18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/>
    </xf>
    <xf numFmtId="4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6" fontId="7" fillId="0" borderId="5" xfId="0" applyNumberFormat="1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21" fontId="7" fillId="0" borderId="5" xfId="0" applyNumberFormat="1" applyFont="1" applyBorder="1" applyAlignment="1">
      <alignment horizontal="center"/>
    </xf>
    <xf numFmtId="21" fontId="4" fillId="0" borderId="5" xfId="0" applyNumberFormat="1" applyFont="1" applyBorder="1" applyAlignment="1">
      <alignment horizontal="center"/>
    </xf>
    <xf numFmtId="21" fontId="5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73" fontId="9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46" fontId="7" fillId="0" borderId="7" xfId="0" applyNumberFormat="1" applyFont="1" applyBorder="1" applyAlignment="1">
      <alignment horizontal="center"/>
    </xf>
    <xf numFmtId="21" fontId="1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3" fontId="9" fillId="0" borderId="8" xfId="0" applyNumberFormat="1" applyFont="1" applyBorder="1" applyAlignment="1">
      <alignment horizontal="center"/>
    </xf>
    <xf numFmtId="46" fontId="7" fillId="0" borderId="9" xfId="0" applyNumberFormat="1" applyFont="1" applyBorder="1" applyAlignment="1">
      <alignment horizontal="center"/>
    </xf>
    <xf numFmtId="21" fontId="1" fillId="0" borderId="9" xfId="0" applyNumberFormat="1" applyFont="1" applyBorder="1" applyAlignment="1">
      <alignment horizontal="center"/>
    </xf>
    <xf numFmtId="21" fontId="7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6" fontId="1" fillId="0" borderId="15" xfId="0" applyNumberFormat="1" applyFont="1" applyBorder="1" applyAlignment="1">
      <alignment horizontal="center"/>
    </xf>
    <xf numFmtId="46" fontId="4" fillId="0" borderId="13" xfId="0" applyNumberFormat="1" applyFont="1" applyBorder="1" applyAlignment="1">
      <alignment horizontal="center"/>
    </xf>
    <xf numFmtId="46" fontId="1" fillId="0" borderId="13" xfId="0" applyNumberFormat="1" applyFont="1" applyBorder="1" applyAlignment="1">
      <alignment horizontal="center"/>
    </xf>
    <xf numFmtId="46" fontId="1" fillId="0" borderId="1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6" fontId="7" fillId="0" borderId="15" xfId="0" applyNumberFormat="1" applyFont="1" applyBorder="1" applyAlignment="1">
      <alignment horizontal="center"/>
    </xf>
    <xf numFmtId="21" fontId="1" fillId="0" borderId="16" xfId="0" applyNumberFormat="1" applyFont="1" applyBorder="1" applyAlignment="1">
      <alignment horizontal="center"/>
    </xf>
    <xf numFmtId="46" fontId="7" fillId="0" borderId="13" xfId="0" applyNumberFormat="1" applyFont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21" fontId="4" fillId="0" borderId="6" xfId="0" applyNumberFormat="1" applyFont="1" applyBorder="1" applyAlignment="1">
      <alignment horizontal="center"/>
    </xf>
    <xf numFmtId="46" fontId="7" fillId="0" borderId="14" xfId="0" applyNumberFormat="1" applyFont="1" applyBorder="1" applyAlignment="1">
      <alignment horizontal="center"/>
    </xf>
    <xf numFmtId="21" fontId="1" fillId="0" borderId="8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21" fontId="7" fillId="0" borderId="15" xfId="0" applyNumberFormat="1" applyFont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5" xfId="0" applyNumberFormat="1" applyFont="1" applyBorder="1" applyAlignment="1">
      <alignment horizontal="center"/>
    </xf>
    <xf numFmtId="21" fontId="9" fillId="0" borderId="6" xfId="0" applyNumberFormat="1" applyFont="1" applyBorder="1" applyAlignment="1">
      <alignment horizontal="center"/>
    </xf>
    <xf numFmtId="21" fontId="9" fillId="0" borderId="8" xfId="0" applyNumberFormat="1" applyFont="1" applyBorder="1" applyAlignment="1">
      <alignment horizontal="center"/>
    </xf>
    <xf numFmtId="21" fontId="4" fillId="0" borderId="9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1" fontId="1" fillId="0" borderId="15" xfId="0" applyNumberFormat="1" applyFont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wrapText="1"/>
    </xf>
    <xf numFmtId="21" fontId="5" fillId="0" borderId="9" xfId="0" applyNumberFormat="1" applyFont="1" applyBorder="1" applyAlignment="1">
      <alignment horizontal="center"/>
    </xf>
    <xf numFmtId="21" fontId="5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46" fontId="10" fillId="0" borderId="16" xfId="0" applyNumberFormat="1" applyFont="1" applyBorder="1" applyAlignment="1">
      <alignment horizontal="center"/>
    </xf>
    <xf numFmtId="46" fontId="10" fillId="0" borderId="6" xfId="0" applyNumberFormat="1" applyFont="1" applyBorder="1" applyAlignment="1">
      <alignment horizontal="center"/>
    </xf>
    <xf numFmtId="21" fontId="12" fillId="0" borderId="6" xfId="0" applyNumberFormat="1" applyFont="1" applyBorder="1" applyAlignment="1">
      <alignment horizontal="center"/>
    </xf>
    <xf numFmtId="46" fontId="10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1" fontId="7" fillId="0" borderId="14" xfId="0" applyNumberFormat="1" applyFont="1" applyBorder="1" applyAlignment="1">
      <alignment horizontal="center"/>
    </xf>
    <xf numFmtId="21" fontId="12" fillId="0" borderId="8" xfId="0" applyNumberFormat="1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75" zoomScaleNormal="75" zoomScaleSheetLayoutView="75" workbookViewId="0" topLeftCell="A3">
      <pane ySplit="1" topLeftCell="BM5" activePane="bottomLeft" state="frozen"/>
      <selection pane="topLeft" activeCell="D4" sqref="D4"/>
      <selection pane="bottomLeft" activeCell="A44" sqref="A44"/>
    </sheetView>
  </sheetViews>
  <sheetFormatPr defaultColWidth="11.421875" defaultRowHeight="12.75"/>
  <cols>
    <col min="1" max="1" width="7.7109375" style="6" customWidth="1"/>
    <col min="2" max="2" width="9.140625" style="6" customWidth="1"/>
    <col min="3" max="3" width="3.140625" style="6" customWidth="1"/>
    <col min="4" max="4" width="20.57421875" style="6" bestFit="1" customWidth="1"/>
    <col min="5" max="5" width="20.28125" style="6" bestFit="1" customWidth="1"/>
    <col min="6" max="6" width="28.7109375" style="6" bestFit="1" customWidth="1"/>
    <col min="7" max="7" width="4.57421875" style="6" bestFit="1" customWidth="1"/>
    <col min="8" max="8" width="11.8515625" style="6" bestFit="1" customWidth="1"/>
    <col min="9" max="9" width="11.140625" style="8" hidden="1" customWidth="1"/>
    <col min="10" max="10" width="8.28125" style="108" bestFit="1" customWidth="1"/>
    <col min="11" max="11" width="8.140625" style="8" hidden="1" customWidth="1"/>
    <col min="12" max="12" width="10.7109375" style="6" bestFit="1" customWidth="1"/>
    <col min="13" max="13" width="8.140625" style="8" hidden="1" customWidth="1"/>
    <col min="14" max="14" width="10.7109375" style="6" bestFit="1" customWidth="1"/>
    <col min="15" max="15" width="8.28125" style="108" bestFit="1" customWidth="1"/>
    <col min="16" max="16" width="13.00390625" style="6" bestFit="1" customWidth="1"/>
    <col min="17" max="17" width="9.00390625" style="9" bestFit="1" customWidth="1"/>
    <col min="18" max="18" width="9.28125" style="6" bestFit="1" customWidth="1"/>
    <col min="19" max="16384" width="11.421875" style="6" customWidth="1"/>
  </cols>
  <sheetData>
    <row r="1" spans="8:9" ht="12.75" hidden="1">
      <c r="H1" s="6" t="s">
        <v>1</v>
      </c>
      <c r="I1" s="8" t="s">
        <v>2</v>
      </c>
    </row>
    <row r="2" spans="8:11" ht="12.75" hidden="1">
      <c r="H2" s="10">
        <v>0.4166666666666667</v>
      </c>
      <c r="I2" s="11">
        <v>0.041666666666666664</v>
      </c>
      <c r="J2" s="113"/>
      <c r="K2" s="12">
        <v>0.4583333333333333</v>
      </c>
    </row>
    <row r="3" spans="1:18" s="13" customFormat="1" ht="31.5" thickBot="1">
      <c r="A3" s="3" t="s">
        <v>266</v>
      </c>
      <c r="B3" s="3" t="s">
        <v>267</v>
      </c>
      <c r="C3" s="45" t="s">
        <v>259</v>
      </c>
      <c r="D3" s="41" t="s">
        <v>308</v>
      </c>
      <c r="E3" s="41" t="s">
        <v>309</v>
      </c>
      <c r="F3" s="41" t="s">
        <v>0</v>
      </c>
      <c r="G3" s="46" t="s">
        <v>260</v>
      </c>
      <c r="H3" s="7" t="s">
        <v>302</v>
      </c>
      <c r="I3" s="42" t="s">
        <v>262</v>
      </c>
      <c r="J3" s="109" t="s">
        <v>300</v>
      </c>
      <c r="K3" s="55" t="s">
        <v>261</v>
      </c>
      <c r="L3" s="56" t="s">
        <v>301</v>
      </c>
      <c r="M3" s="55" t="s">
        <v>263</v>
      </c>
      <c r="N3" s="40" t="s">
        <v>303</v>
      </c>
      <c r="O3" s="109" t="s">
        <v>312</v>
      </c>
      <c r="P3" s="44" t="s">
        <v>304</v>
      </c>
      <c r="Q3" s="98" t="s">
        <v>305</v>
      </c>
      <c r="R3" s="43" t="s">
        <v>306</v>
      </c>
    </row>
    <row r="4" spans="1:18" ht="15">
      <c r="A4" s="86">
        <v>1</v>
      </c>
      <c r="B4" s="95" t="s">
        <v>268</v>
      </c>
      <c r="C4" s="93">
        <v>54</v>
      </c>
      <c r="D4" s="91" t="s">
        <v>27</v>
      </c>
      <c r="E4" s="91" t="s">
        <v>179</v>
      </c>
      <c r="F4" s="91" t="s">
        <v>28</v>
      </c>
      <c r="G4" s="92" t="s">
        <v>6</v>
      </c>
      <c r="H4" s="76">
        <f>I4</f>
        <v>0.026504629629629628</v>
      </c>
      <c r="I4" s="39">
        <v>0.026504629629629628</v>
      </c>
      <c r="J4" s="110"/>
      <c r="K4" s="67">
        <v>0.09076388888888888</v>
      </c>
      <c r="L4" s="58">
        <f>K4-I4</f>
        <v>0.06425925925925925</v>
      </c>
      <c r="M4" s="67">
        <v>0.15850694444444444</v>
      </c>
      <c r="N4" s="73">
        <f>M4-K4</f>
        <v>0.06774305555555556</v>
      </c>
      <c r="O4" s="110"/>
      <c r="P4" s="64">
        <f>M4</f>
        <v>0.15850694444444444</v>
      </c>
      <c r="Q4" s="99"/>
      <c r="R4" s="84">
        <f>P4+Q4</f>
        <v>0.15850694444444444</v>
      </c>
    </row>
    <row r="5" spans="1:18" ht="15">
      <c r="A5" s="87">
        <v>2</v>
      </c>
      <c r="B5" s="96" t="s">
        <v>269</v>
      </c>
      <c r="C5" s="82">
        <v>87</v>
      </c>
      <c r="D5" s="22" t="s">
        <v>207</v>
      </c>
      <c r="E5" s="22" t="s">
        <v>208</v>
      </c>
      <c r="F5" s="22" t="s">
        <v>209</v>
      </c>
      <c r="G5" s="83" t="s">
        <v>6</v>
      </c>
      <c r="H5" s="77">
        <f aca="true" t="shared" si="0" ref="H5:H39">I5</f>
        <v>0.02677083333333333</v>
      </c>
      <c r="I5" s="26">
        <v>0.02677083333333333</v>
      </c>
      <c r="J5" s="111"/>
      <c r="K5" s="68">
        <v>0.0878125</v>
      </c>
      <c r="L5" s="60">
        <f aca="true" t="shared" si="1" ref="L5:L39">K5-I5</f>
        <v>0.061041666666666675</v>
      </c>
      <c r="M5" s="68">
        <v>0.1673611111111111</v>
      </c>
      <c r="N5" s="25">
        <f>M5-K5</f>
        <v>0.0795486111111111</v>
      </c>
      <c r="O5" s="111"/>
      <c r="P5" s="65">
        <f aca="true" t="shared" si="2" ref="P5:P38">M5</f>
        <v>0.1673611111111111</v>
      </c>
      <c r="Q5" s="28"/>
      <c r="R5" s="85">
        <f aca="true" t="shared" si="3" ref="R5:R38">P5+Q5</f>
        <v>0.1673611111111111</v>
      </c>
    </row>
    <row r="6" spans="1:18" ht="15">
      <c r="A6" s="87">
        <v>3</v>
      </c>
      <c r="B6" s="96" t="s">
        <v>270</v>
      </c>
      <c r="C6" s="82">
        <v>73</v>
      </c>
      <c r="D6" s="22" t="s">
        <v>76</v>
      </c>
      <c r="E6" s="22" t="s">
        <v>77</v>
      </c>
      <c r="F6" s="22" t="s">
        <v>187</v>
      </c>
      <c r="G6" s="83" t="s">
        <v>6</v>
      </c>
      <c r="H6" s="77">
        <f t="shared" si="0"/>
        <v>0.026446759259259264</v>
      </c>
      <c r="I6" s="26">
        <v>0.026446759259259264</v>
      </c>
      <c r="J6" s="111"/>
      <c r="K6" s="68">
        <v>0.08842592592592592</v>
      </c>
      <c r="L6" s="60">
        <f t="shared" si="1"/>
        <v>0.061979166666666655</v>
      </c>
      <c r="M6" s="68">
        <v>0.18108796296296295</v>
      </c>
      <c r="N6" s="25">
        <f aca="true" t="shared" si="4" ref="N6:N38">M6-K6</f>
        <v>0.09266203703703703</v>
      </c>
      <c r="O6" s="111"/>
      <c r="P6" s="65">
        <f t="shared" si="2"/>
        <v>0.18108796296296295</v>
      </c>
      <c r="Q6" s="28"/>
      <c r="R6" s="85">
        <f t="shared" si="3"/>
        <v>0.18108796296296295</v>
      </c>
    </row>
    <row r="7" spans="1:18" ht="15">
      <c r="A7" s="88">
        <v>4</v>
      </c>
      <c r="B7" s="94" t="s">
        <v>271</v>
      </c>
      <c r="C7" s="47">
        <v>85</v>
      </c>
      <c r="D7" s="23" t="s">
        <v>201</v>
      </c>
      <c r="E7" s="23" t="s">
        <v>202</v>
      </c>
      <c r="F7" s="23" t="s">
        <v>203</v>
      </c>
      <c r="G7" s="48" t="s">
        <v>6</v>
      </c>
      <c r="H7" s="77">
        <f t="shared" si="0"/>
        <v>0.033796296296296297</v>
      </c>
      <c r="I7" s="26">
        <v>0.033796296296296297</v>
      </c>
      <c r="J7" s="111"/>
      <c r="K7" s="68">
        <v>0.09414351851851853</v>
      </c>
      <c r="L7" s="60">
        <f t="shared" si="1"/>
        <v>0.06034722222222223</v>
      </c>
      <c r="M7" s="68">
        <v>0.18118055555555557</v>
      </c>
      <c r="N7" s="25">
        <f t="shared" si="4"/>
        <v>0.08703703703703704</v>
      </c>
      <c r="O7" s="111"/>
      <c r="P7" s="65">
        <f t="shared" si="2"/>
        <v>0.18118055555555557</v>
      </c>
      <c r="Q7" s="28"/>
      <c r="R7" s="31">
        <f t="shared" si="3"/>
        <v>0.18118055555555557</v>
      </c>
    </row>
    <row r="8" spans="1:18" ht="15">
      <c r="A8" s="89">
        <v>5</v>
      </c>
      <c r="B8" s="94" t="s">
        <v>272</v>
      </c>
      <c r="C8" s="47">
        <v>78</v>
      </c>
      <c r="D8" s="23" t="s">
        <v>88</v>
      </c>
      <c r="E8" s="23" t="s">
        <v>89</v>
      </c>
      <c r="F8" s="23" t="s">
        <v>90</v>
      </c>
      <c r="G8" s="48" t="s">
        <v>6</v>
      </c>
      <c r="H8" s="77">
        <f t="shared" si="0"/>
        <v>0.026990740740740742</v>
      </c>
      <c r="I8" s="26">
        <v>0.026990740740740742</v>
      </c>
      <c r="J8" s="111"/>
      <c r="K8" s="68">
        <v>0.09524305555555555</v>
      </c>
      <c r="L8" s="60">
        <f t="shared" si="1"/>
        <v>0.06825231481481481</v>
      </c>
      <c r="M8" s="68">
        <v>0.19002314814814814</v>
      </c>
      <c r="N8" s="25">
        <f t="shared" si="4"/>
        <v>0.09478009259259258</v>
      </c>
      <c r="O8" s="111"/>
      <c r="P8" s="65">
        <f t="shared" si="2"/>
        <v>0.19002314814814814</v>
      </c>
      <c r="Q8" s="28"/>
      <c r="R8" s="31">
        <f t="shared" si="3"/>
        <v>0.19002314814814814</v>
      </c>
    </row>
    <row r="9" spans="1:18" ht="15">
      <c r="A9" s="88">
        <v>6</v>
      </c>
      <c r="B9" s="96" t="s">
        <v>273</v>
      </c>
      <c r="C9" s="82">
        <v>55</v>
      </c>
      <c r="D9" s="22" t="s">
        <v>29</v>
      </c>
      <c r="E9" s="22" t="s">
        <v>30</v>
      </c>
      <c r="F9" s="22" t="s">
        <v>31</v>
      </c>
      <c r="G9" s="83" t="s">
        <v>13</v>
      </c>
      <c r="H9" s="77">
        <f t="shared" si="0"/>
        <v>0.03670138888888889</v>
      </c>
      <c r="I9" s="26">
        <v>0.03670138888888889</v>
      </c>
      <c r="J9" s="111"/>
      <c r="K9" s="68">
        <v>0.1125</v>
      </c>
      <c r="L9" s="60">
        <f t="shared" si="1"/>
        <v>0.07579861111111111</v>
      </c>
      <c r="M9" s="68">
        <v>0.2046064814814815</v>
      </c>
      <c r="N9" s="25">
        <f t="shared" si="4"/>
        <v>0.0921064814814815</v>
      </c>
      <c r="O9" s="111"/>
      <c r="P9" s="65">
        <f t="shared" si="2"/>
        <v>0.2046064814814815</v>
      </c>
      <c r="Q9" s="28"/>
      <c r="R9" s="85">
        <f t="shared" si="3"/>
        <v>0.2046064814814815</v>
      </c>
    </row>
    <row r="10" spans="1:18" ht="15">
      <c r="A10" s="88">
        <v>7</v>
      </c>
      <c r="B10" s="94" t="s">
        <v>274</v>
      </c>
      <c r="C10" s="47">
        <v>82</v>
      </c>
      <c r="D10" s="23" t="s">
        <v>192</v>
      </c>
      <c r="E10" s="23" t="s">
        <v>193</v>
      </c>
      <c r="F10" s="23" t="s">
        <v>194</v>
      </c>
      <c r="G10" s="48" t="s">
        <v>6</v>
      </c>
      <c r="H10" s="77">
        <f t="shared" si="0"/>
        <v>0.0349537037037037</v>
      </c>
      <c r="I10" s="26">
        <v>0.0349537037037037</v>
      </c>
      <c r="J10" s="111"/>
      <c r="K10" s="68">
        <v>0.09517361111111111</v>
      </c>
      <c r="L10" s="61">
        <f t="shared" si="1"/>
        <v>0.06021990740740741</v>
      </c>
      <c r="M10" s="68">
        <v>0.21136574074074074</v>
      </c>
      <c r="N10" s="25">
        <f t="shared" si="4"/>
        <v>0.11619212962962963</v>
      </c>
      <c r="O10" s="111"/>
      <c r="P10" s="65">
        <f t="shared" si="2"/>
        <v>0.21136574074074074</v>
      </c>
      <c r="Q10" s="28"/>
      <c r="R10" s="31">
        <f t="shared" si="3"/>
        <v>0.21136574074074074</v>
      </c>
    </row>
    <row r="11" spans="1:18" ht="15">
      <c r="A11" s="88">
        <v>8</v>
      </c>
      <c r="B11" s="94" t="s">
        <v>275</v>
      </c>
      <c r="C11" s="47">
        <v>58</v>
      </c>
      <c r="D11" s="23" t="s">
        <v>37</v>
      </c>
      <c r="E11" s="23" t="s">
        <v>38</v>
      </c>
      <c r="F11" s="23" t="s">
        <v>39</v>
      </c>
      <c r="G11" s="48" t="s">
        <v>6</v>
      </c>
      <c r="H11" s="77">
        <f t="shared" si="0"/>
        <v>0.0334375</v>
      </c>
      <c r="I11" s="26">
        <v>0.0334375</v>
      </c>
      <c r="J11" s="111"/>
      <c r="K11" s="68">
        <v>0.09953703703703703</v>
      </c>
      <c r="L11" s="60">
        <f t="shared" si="1"/>
        <v>0.06609953703703703</v>
      </c>
      <c r="M11" s="68">
        <v>0.21232638888888888</v>
      </c>
      <c r="N11" s="25">
        <f t="shared" si="4"/>
        <v>0.11278935185185185</v>
      </c>
      <c r="O11" s="111"/>
      <c r="P11" s="65">
        <f t="shared" si="2"/>
        <v>0.21232638888888888</v>
      </c>
      <c r="Q11" s="28"/>
      <c r="R11" s="31">
        <f t="shared" si="3"/>
        <v>0.21232638888888888</v>
      </c>
    </row>
    <row r="12" spans="1:18" ht="15">
      <c r="A12" s="89">
        <v>9</v>
      </c>
      <c r="B12" s="94" t="s">
        <v>276</v>
      </c>
      <c r="C12" s="47">
        <v>72</v>
      </c>
      <c r="D12" s="23" t="s">
        <v>73</v>
      </c>
      <c r="E12" s="23" t="s">
        <v>74</v>
      </c>
      <c r="F12" s="23" t="s">
        <v>75</v>
      </c>
      <c r="G12" s="48" t="s">
        <v>6</v>
      </c>
      <c r="H12" s="77">
        <f t="shared" si="0"/>
        <v>0.03342592592592592</v>
      </c>
      <c r="I12" s="26">
        <v>0.03342592592592592</v>
      </c>
      <c r="J12" s="111"/>
      <c r="K12" s="68">
        <v>0.10792824074074074</v>
      </c>
      <c r="L12" s="60">
        <f t="shared" si="1"/>
        <v>0.07450231481481481</v>
      </c>
      <c r="M12" s="68">
        <v>0.21703703703703703</v>
      </c>
      <c r="N12" s="25">
        <f t="shared" si="4"/>
        <v>0.10910879629629629</v>
      </c>
      <c r="O12" s="111"/>
      <c r="P12" s="65">
        <f t="shared" si="2"/>
        <v>0.21703703703703703</v>
      </c>
      <c r="Q12" s="28"/>
      <c r="R12" s="31">
        <f t="shared" si="3"/>
        <v>0.21703703703703703</v>
      </c>
    </row>
    <row r="13" spans="1:18" ht="15">
      <c r="A13" s="88">
        <v>10</v>
      </c>
      <c r="B13" s="96" t="s">
        <v>277</v>
      </c>
      <c r="C13" s="82">
        <v>71</v>
      </c>
      <c r="D13" s="22" t="s">
        <v>71</v>
      </c>
      <c r="E13" s="22" t="s">
        <v>72</v>
      </c>
      <c r="F13" s="22" t="s">
        <v>186</v>
      </c>
      <c r="G13" s="83" t="s">
        <v>13</v>
      </c>
      <c r="H13" s="77">
        <f t="shared" si="0"/>
        <v>0.03640046296296296</v>
      </c>
      <c r="I13" s="26">
        <v>0.03640046296296296</v>
      </c>
      <c r="J13" s="111"/>
      <c r="K13" s="68">
        <v>0.11703703703703704</v>
      </c>
      <c r="L13" s="60">
        <f t="shared" si="1"/>
        <v>0.08063657407407407</v>
      </c>
      <c r="M13" s="68">
        <v>0.22040509259259258</v>
      </c>
      <c r="N13" s="25">
        <f t="shared" si="4"/>
        <v>0.10336805555555555</v>
      </c>
      <c r="O13" s="111"/>
      <c r="P13" s="65">
        <f t="shared" si="2"/>
        <v>0.22040509259259258</v>
      </c>
      <c r="Q13" s="28"/>
      <c r="R13" s="85">
        <f t="shared" si="3"/>
        <v>0.22040509259259258</v>
      </c>
    </row>
    <row r="14" spans="1:18" ht="15">
      <c r="A14" s="88">
        <v>11</v>
      </c>
      <c r="B14" s="96" t="s">
        <v>278</v>
      </c>
      <c r="C14" s="82">
        <v>49</v>
      </c>
      <c r="D14" s="22" t="s">
        <v>10</v>
      </c>
      <c r="E14" s="22" t="s">
        <v>11</v>
      </c>
      <c r="F14" s="22" t="s">
        <v>12</v>
      </c>
      <c r="G14" s="83" t="s">
        <v>13</v>
      </c>
      <c r="H14" s="77">
        <f t="shared" si="0"/>
        <v>0.03981481481481482</v>
      </c>
      <c r="I14" s="26">
        <v>0.03981481481481482</v>
      </c>
      <c r="J14" s="111"/>
      <c r="K14" s="68">
        <v>0.11961805555555556</v>
      </c>
      <c r="L14" s="60">
        <f t="shared" si="1"/>
        <v>0.07980324074074074</v>
      </c>
      <c r="M14" s="68">
        <v>0.22766203703703702</v>
      </c>
      <c r="N14" s="25">
        <f t="shared" si="4"/>
        <v>0.10804398148148146</v>
      </c>
      <c r="O14" s="111"/>
      <c r="P14" s="65">
        <f t="shared" si="2"/>
        <v>0.22766203703703702</v>
      </c>
      <c r="Q14" s="28"/>
      <c r="R14" s="85">
        <f t="shared" si="3"/>
        <v>0.22766203703703702</v>
      </c>
    </row>
    <row r="15" spans="1:18" ht="15">
      <c r="A15" s="88">
        <v>12</v>
      </c>
      <c r="B15" s="94" t="s">
        <v>279</v>
      </c>
      <c r="C15" s="47">
        <v>65</v>
      </c>
      <c r="D15" s="23" t="s">
        <v>54</v>
      </c>
      <c r="E15" s="23" t="s">
        <v>55</v>
      </c>
      <c r="F15" s="23" t="s">
        <v>56</v>
      </c>
      <c r="G15" s="48" t="s">
        <v>13</v>
      </c>
      <c r="H15" s="77">
        <f t="shared" si="0"/>
        <v>0.03836805555555555</v>
      </c>
      <c r="I15" s="26">
        <v>0.03836805555555555</v>
      </c>
      <c r="J15" s="111"/>
      <c r="K15" s="68">
        <v>0.11707175925925926</v>
      </c>
      <c r="L15" s="60">
        <f t="shared" si="1"/>
        <v>0.07870370370370372</v>
      </c>
      <c r="M15" s="68">
        <v>0.23225694444444445</v>
      </c>
      <c r="N15" s="25">
        <f t="shared" si="4"/>
        <v>0.11518518518518518</v>
      </c>
      <c r="O15" s="111"/>
      <c r="P15" s="65">
        <f t="shared" si="2"/>
        <v>0.23225694444444445</v>
      </c>
      <c r="Q15" s="28"/>
      <c r="R15" s="31">
        <f t="shared" si="3"/>
        <v>0.23225694444444445</v>
      </c>
    </row>
    <row r="16" spans="1:18" ht="15">
      <c r="A16" s="89">
        <v>13</v>
      </c>
      <c r="B16" s="94" t="s">
        <v>280</v>
      </c>
      <c r="C16" s="47">
        <v>62</v>
      </c>
      <c r="D16" s="23" t="s">
        <v>47</v>
      </c>
      <c r="E16" s="23" t="s">
        <v>48</v>
      </c>
      <c r="F16" s="23" t="s">
        <v>49</v>
      </c>
      <c r="G16" s="48" t="s">
        <v>13</v>
      </c>
      <c r="H16" s="77">
        <f t="shared" si="0"/>
        <v>0.03888888888888889</v>
      </c>
      <c r="I16" s="26">
        <v>0.03888888888888889</v>
      </c>
      <c r="J16" s="111"/>
      <c r="K16" s="68">
        <v>0.13418981481481482</v>
      </c>
      <c r="L16" s="60">
        <f t="shared" si="1"/>
        <v>0.09530092592592593</v>
      </c>
      <c r="M16" s="68">
        <v>0.23263888888888887</v>
      </c>
      <c r="N16" s="25">
        <f t="shared" si="4"/>
        <v>0.09844907407407405</v>
      </c>
      <c r="O16" s="111"/>
      <c r="P16" s="65">
        <f t="shared" si="2"/>
        <v>0.23263888888888887</v>
      </c>
      <c r="Q16" s="28"/>
      <c r="R16" s="31">
        <f t="shared" si="3"/>
        <v>0.23263888888888887</v>
      </c>
    </row>
    <row r="17" spans="1:18" ht="15">
      <c r="A17" s="88">
        <v>14</v>
      </c>
      <c r="B17" s="94" t="s">
        <v>281</v>
      </c>
      <c r="C17" s="47">
        <v>79</v>
      </c>
      <c r="D17" s="23" t="s">
        <v>91</v>
      </c>
      <c r="E17" s="23" t="s">
        <v>92</v>
      </c>
      <c r="F17" s="23" t="s">
        <v>190</v>
      </c>
      <c r="G17" s="48" t="s">
        <v>6</v>
      </c>
      <c r="H17" s="77">
        <f t="shared" si="0"/>
        <v>0.05278935185185185</v>
      </c>
      <c r="I17" s="26">
        <v>0.05278935185185185</v>
      </c>
      <c r="J17" s="111"/>
      <c r="K17" s="68">
        <v>0.11887731481481482</v>
      </c>
      <c r="L17" s="60">
        <f t="shared" si="1"/>
        <v>0.06608796296296297</v>
      </c>
      <c r="M17" s="68">
        <v>0.23395833333333335</v>
      </c>
      <c r="N17" s="25">
        <f t="shared" si="4"/>
        <v>0.11508101851851853</v>
      </c>
      <c r="O17" s="111"/>
      <c r="P17" s="65">
        <f t="shared" si="2"/>
        <v>0.23395833333333335</v>
      </c>
      <c r="Q17" s="28"/>
      <c r="R17" s="31">
        <f t="shared" si="3"/>
        <v>0.23395833333333335</v>
      </c>
    </row>
    <row r="18" spans="1:18" ht="15">
      <c r="A18" s="88">
        <v>15</v>
      </c>
      <c r="B18" s="94" t="s">
        <v>282</v>
      </c>
      <c r="C18" s="47">
        <v>48</v>
      </c>
      <c r="D18" s="23" t="s">
        <v>7</v>
      </c>
      <c r="E18" s="23" t="s">
        <v>8</v>
      </c>
      <c r="F18" s="23" t="s">
        <v>9</v>
      </c>
      <c r="G18" s="48" t="s">
        <v>6</v>
      </c>
      <c r="H18" s="77">
        <f>I18</f>
        <v>0.037905092592592594</v>
      </c>
      <c r="I18" s="26">
        <v>0.037905092592592594</v>
      </c>
      <c r="J18" s="111"/>
      <c r="K18" s="68">
        <v>0.12645833333333334</v>
      </c>
      <c r="L18" s="60">
        <f t="shared" si="1"/>
        <v>0.08855324074074075</v>
      </c>
      <c r="M18" s="68">
        <v>0.2422453703703704</v>
      </c>
      <c r="N18" s="25">
        <f t="shared" si="4"/>
        <v>0.11578703703703705</v>
      </c>
      <c r="O18" s="111"/>
      <c r="P18" s="65">
        <f t="shared" si="2"/>
        <v>0.2422453703703704</v>
      </c>
      <c r="Q18" s="28"/>
      <c r="R18" s="31">
        <f t="shared" si="3"/>
        <v>0.2422453703703704</v>
      </c>
    </row>
    <row r="19" spans="1:18" ht="15">
      <c r="A19" s="88">
        <v>16</v>
      </c>
      <c r="B19" s="94" t="s">
        <v>283</v>
      </c>
      <c r="C19" s="47">
        <v>50</v>
      </c>
      <c r="D19" s="23" t="s">
        <v>14</v>
      </c>
      <c r="E19" s="23" t="s">
        <v>15</v>
      </c>
      <c r="F19" s="23" t="s">
        <v>16</v>
      </c>
      <c r="G19" s="48" t="s">
        <v>6</v>
      </c>
      <c r="H19" s="77">
        <f t="shared" si="0"/>
        <v>0.04040509259259259</v>
      </c>
      <c r="I19" s="70">
        <v>0.04040509259259259</v>
      </c>
      <c r="J19" s="106"/>
      <c r="K19" s="68">
        <v>0.11827546296296297</v>
      </c>
      <c r="L19" s="60">
        <f t="shared" si="1"/>
        <v>0.07787037037037038</v>
      </c>
      <c r="M19" s="68">
        <v>0.2532060185185185</v>
      </c>
      <c r="N19" s="25">
        <f t="shared" si="4"/>
        <v>0.1349305555555555</v>
      </c>
      <c r="O19" s="106"/>
      <c r="P19" s="65">
        <f t="shared" si="2"/>
        <v>0.2532060185185185</v>
      </c>
      <c r="Q19" s="28"/>
      <c r="R19" s="31">
        <f t="shared" si="3"/>
        <v>0.2532060185185185</v>
      </c>
    </row>
    <row r="20" spans="1:18" ht="15">
      <c r="A20" s="89">
        <v>17</v>
      </c>
      <c r="B20" s="94" t="s">
        <v>284</v>
      </c>
      <c r="C20" s="47">
        <v>68</v>
      </c>
      <c r="D20" s="23" t="s">
        <v>63</v>
      </c>
      <c r="E20" s="23" t="s">
        <v>64</v>
      </c>
      <c r="F20" s="23" t="s">
        <v>185</v>
      </c>
      <c r="G20" s="48" t="s">
        <v>6</v>
      </c>
      <c r="H20" s="77">
        <f t="shared" si="0"/>
        <v>0.045196759259259256</v>
      </c>
      <c r="I20" s="26">
        <v>0.045196759259259256</v>
      </c>
      <c r="J20" s="111"/>
      <c r="K20" s="68">
        <v>0.12027777777777778</v>
      </c>
      <c r="L20" s="60">
        <f t="shared" si="1"/>
        <v>0.07508101851851852</v>
      </c>
      <c r="M20" s="68">
        <v>0.2716087962962963</v>
      </c>
      <c r="N20" s="25">
        <f t="shared" si="4"/>
        <v>0.15133101851851855</v>
      </c>
      <c r="O20" s="106"/>
      <c r="P20" s="65">
        <f t="shared" si="2"/>
        <v>0.2716087962962963</v>
      </c>
      <c r="Q20" s="28"/>
      <c r="R20" s="31">
        <f t="shared" si="3"/>
        <v>0.2716087962962963</v>
      </c>
    </row>
    <row r="21" spans="1:18" ht="15">
      <c r="A21" s="88">
        <v>18</v>
      </c>
      <c r="B21" s="94" t="s">
        <v>285</v>
      </c>
      <c r="C21" s="47">
        <v>74</v>
      </c>
      <c r="D21" s="23" t="s">
        <v>78</v>
      </c>
      <c r="E21" s="23" t="s">
        <v>79</v>
      </c>
      <c r="F21" s="23" t="s">
        <v>188</v>
      </c>
      <c r="G21" s="48" t="s">
        <v>6</v>
      </c>
      <c r="H21" s="77">
        <f t="shared" si="0"/>
        <v>0.05167824074074074</v>
      </c>
      <c r="I21" s="26">
        <v>0.05167824074074074</v>
      </c>
      <c r="J21" s="111"/>
      <c r="K21" s="68">
        <v>0.13319444444444445</v>
      </c>
      <c r="L21" s="60">
        <f t="shared" si="1"/>
        <v>0.08151620370370372</v>
      </c>
      <c r="M21" s="68">
        <v>0.2864351851851852</v>
      </c>
      <c r="N21" s="25">
        <f t="shared" si="4"/>
        <v>0.15324074074074073</v>
      </c>
      <c r="O21" s="106"/>
      <c r="P21" s="65">
        <f t="shared" si="2"/>
        <v>0.2864351851851852</v>
      </c>
      <c r="Q21" s="28"/>
      <c r="R21" s="31">
        <f t="shared" si="3"/>
        <v>0.2864351851851852</v>
      </c>
    </row>
    <row r="22" spans="1:18" ht="15">
      <c r="A22" s="88">
        <v>19</v>
      </c>
      <c r="B22" s="94" t="s">
        <v>286</v>
      </c>
      <c r="C22" s="47">
        <v>70</v>
      </c>
      <c r="D22" s="23" t="s">
        <v>68</v>
      </c>
      <c r="E22" s="23" t="s">
        <v>69</v>
      </c>
      <c r="F22" s="23" t="s">
        <v>70</v>
      </c>
      <c r="G22" s="48" t="s">
        <v>13</v>
      </c>
      <c r="H22" s="77">
        <f t="shared" si="0"/>
        <v>0.05259259259259259</v>
      </c>
      <c r="I22" s="26">
        <v>0.05259259259259259</v>
      </c>
      <c r="J22" s="111"/>
      <c r="K22" s="68">
        <v>0.1334375</v>
      </c>
      <c r="L22" s="60">
        <f t="shared" si="1"/>
        <v>0.08084490740740741</v>
      </c>
      <c r="M22" s="68">
        <v>0.29559027777777774</v>
      </c>
      <c r="N22" s="25">
        <f t="shared" si="4"/>
        <v>0.16215277777777776</v>
      </c>
      <c r="O22" s="111"/>
      <c r="P22" s="65">
        <f t="shared" si="2"/>
        <v>0.29559027777777774</v>
      </c>
      <c r="Q22" s="28"/>
      <c r="R22" s="31">
        <f t="shared" si="3"/>
        <v>0.29559027777777774</v>
      </c>
    </row>
    <row r="23" spans="1:18" ht="15">
      <c r="A23" s="88">
        <v>20</v>
      </c>
      <c r="B23" s="94" t="s">
        <v>287</v>
      </c>
      <c r="C23" s="47">
        <v>67</v>
      </c>
      <c r="D23" s="23" t="s">
        <v>60</v>
      </c>
      <c r="E23" s="23" t="s">
        <v>61</v>
      </c>
      <c r="F23" s="23" t="s">
        <v>62</v>
      </c>
      <c r="G23" s="48" t="s">
        <v>6</v>
      </c>
      <c r="H23" s="77">
        <f t="shared" si="0"/>
        <v>0.05175925925925926</v>
      </c>
      <c r="I23" s="26">
        <v>0.05175925925925926</v>
      </c>
      <c r="J23" s="111"/>
      <c r="K23" s="68">
        <v>0.12895833333333334</v>
      </c>
      <c r="L23" s="60">
        <f t="shared" si="1"/>
        <v>0.07719907407407409</v>
      </c>
      <c r="M23" s="68">
        <v>0.29594907407407406</v>
      </c>
      <c r="N23" s="25">
        <f t="shared" si="4"/>
        <v>0.16699074074074072</v>
      </c>
      <c r="O23" s="111"/>
      <c r="P23" s="65">
        <f t="shared" si="2"/>
        <v>0.29594907407407406</v>
      </c>
      <c r="Q23" s="28"/>
      <c r="R23" s="31">
        <f t="shared" si="3"/>
        <v>0.29594907407407406</v>
      </c>
    </row>
    <row r="24" spans="1:18" ht="15">
      <c r="A24" s="89">
        <v>21</v>
      </c>
      <c r="B24" s="94" t="s">
        <v>288</v>
      </c>
      <c r="C24" s="47">
        <v>51</v>
      </c>
      <c r="D24" s="23" t="s">
        <v>17</v>
      </c>
      <c r="E24" s="23" t="s">
        <v>18</v>
      </c>
      <c r="F24" s="23" t="s">
        <v>19</v>
      </c>
      <c r="G24" s="48" t="s">
        <v>13</v>
      </c>
      <c r="H24" s="77">
        <f t="shared" si="0"/>
        <v>0.04728009259259259</v>
      </c>
      <c r="I24" s="26">
        <v>0.04728009259259259</v>
      </c>
      <c r="J24" s="106"/>
      <c r="K24" s="68">
        <v>0.14953703703703705</v>
      </c>
      <c r="L24" s="60">
        <f t="shared" si="1"/>
        <v>0.10225694444444447</v>
      </c>
      <c r="M24" s="68">
        <v>0.3210648148148148</v>
      </c>
      <c r="N24" s="25">
        <f t="shared" si="4"/>
        <v>0.17152777777777775</v>
      </c>
      <c r="O24" s="106"/>
      <c r="P24" s="65">
        <f t="shared" si="2"/>
        <v>0.3210648148148148</v>
      </c>
      <c r="Q24" s="28"/>
      <c r="R24" s="31">
        <f t="shared" si="3"/>
        <v>0.3210648148148148</v>
      </c>
    </row>
    <row r="25" spans="1:18" ht="15">
      <c r="A25" s="88">
        <v>22</v>
      </c>
      <c r="B25" s="94" t="s">
        <v>289</v>
      </c>
      <c r="C25" s="47">
        <v>60</v>
      </c>
      <c r="D25" s="23" t="s">
        <v>42</v>
      </c>
      <c r="E25" s="23" t="s">
        <v>43</v>
      </c>
      <c r="F25" s="23" t="s">
        <v>182</v>
      </c>
      <c r="G25" s="48" t="s">
        <v>13</v>
      </c>
      <c r="H25" s="77">
        <f t="shared" si="0"/>
        <v>0.057291666666666664</v>
      </c>
      <c r="I25" s="26">
        <v>0.057291666666666664</v>
      </c>
      <c r="J25" s="106">
        <v>0.010416666666666666</v>
      </c>
      <c r="K25" s="68">
        <v>0.14476851851851852</v>
      </c>
      <c r="L25" s="60">
        <f t="shared" si="1"/>
        <v>0.08747685185185186</v>
      </c>
      <c r="M25" s="68">
        <v>0.2856018518518519</v>
      </c>
      <c r="N25" s="25">
        <f t="shared" si="4"/>
        <v>0.14083333333333337</v>
      </c>
      <c r="O25" s="111"/>
      <c r="P25" s="65">
        <f t="shared" si="2"/>
        <v>0.2856018518518519</v>
      </c>
      <c r="Q25" s="28">
        <f aca="true" t="shared" si="5" ref="Q25:Q39">O25+J25</f>
        <v>0.010416666666666666</v>
      </c>
      <c r="R25" s="31">
        <f t="shared" si="3"/>
        <v>0.29601851851851857</v>
      </c>
    </row>
    <row r="26" spans="1:18" ht="15">
      <c r="A26" s="88">
        <v>23</v>
      </c>
      <c r="B26" s="94" t="s">
        <v>290</v>
      </c>
      <c r="C26" s="47">
        <v>83</v>
      </c>
      <c r="D26" s="23" t="s">
        <v>195</v>
      </c>
      <c r="E26" s="23" t="s">
        <v>196</v>
      </c>
      <c r="F26" s="23" t="s">
        <v>197</v>
      </c>
      <c r="G26" s="48" t="s">
        <v>13</v>
      </c>
      <c r="H26" s="77">
        <f>I26</f>
        <v>0.05461805555555555</v>
      </c>
      <c r="I26" s="26">
        <v>0.05461805555555555</v>
      </c>
      <c r="J26" s="106">
        <v>0.010416666666666666</v>
      </c>
      <c r="K26" s="68">
        <v>0.15525462962962963</v>
      </c>
      <c r="L26" s="60">
        <f t="shared" si="1"/>
        <v>0.10063657407407409</v>
      </c>
      <c r="M26" s="68">
        <v>0.29537037037037034</v>
      </c>
      <c r="N26" s="25">
        <f t="shared" si="4"/>
        <v>0.1401157407407407</v>
      </c>
      <c r="O26" s="111"/>
      <c r="P26" s="65">
        <f t="shared" si="2"/>
        <v>0.29537037037037034</v>
      </c>
      <c r="Q26" s="28">
        <f t="shared" si="5"/>
        <v>0.010416666666666666</v>
      </c>
      <c r="R26" s="31">
        <f t="shared" si="3"/>
        <v>0.305787037037037</v>
      </c>
    </row>
    <row r="27" spans="1:18" ht="15">
      <c r="A27" s="88">
        <v>24</v>
      </c>
      <c r="B27" s="94" t="s">
        <v>291</v>
      </c>
      <c r="C27" s="47">
        <v>66</v>
      </c>
      <c r="D27" s="23" t="s">
        <v>57</v>
      </c>
      <c r="E27" s="23" t="s">
        <v>58</v>
      </c>
      <c r="F27" s="23" t="s">
        <v>59</v>
      </c>
      <c r="G27" s="48" t="s">
        <v>6</v>
      </c>
      <c r="H27" s="77">
        <f t="shared" si="0"/>
        <v>0.033761574074074076</v>
      </c>
      <c r="I27" s="26">
        <v>0.033761574074074076</v>
      </c>
      <c r="J27" s="111"/>
      <c r="K27" s="68">
        <v>0.11574074074074074</v>
      </c>
      <c r="L27" s="60">
        <f t="shared" si="1"/>
        <v>0.08197916666666666</v>
      </c>
      <c r="M27" s="68">
        <v>0.26070601851851855</v>
      </c>
      <c r="N27" s="25">
        <f t="shared" si="4"/>
        <v>0.1449652777777778</v>
      </c>
      <c r="O27" s="106">
        <v>0.05555555555555555</v>
      </c>
      <c r="P27" s="65">
        <f t="shared" si="2"/>
        <v>0.26070601851851855</v>
      </c>
      <c r="Q27" s="28">
        <f t="shared" si="5"/>
        <v>0.05555555555555555</v>
      </c>
      <c r="R27" s="31">
        <f t="shared" si="3"/>
        <v>0.31626157407407407</v>
      </c>
    </row>
    <row r="28" spans="1:18" ht="15">
      <c r="A28" s="89">
        <v>25</v>
      </c>
      <c r="B28" s="94" t="s">
        <v>292</v>
      </c>
      <c r="C28" s="47">
        <v>81</v>
      </c>
      <c r="D28" s="23" t="s">
        <v>95</v>
      </c>
      <c r="E28" s="23" t="s">
        <v>96</v>
      </c>
      <c r="F28" s="23" t="s">
        <v>97</v>
      </c>
      <c r="G28" s="48" t="s">
        <v>6</v>
      </c>
      <c r="H28" s="78">
        <f t="shared" si="0"/>
        <v>0.02568287037037037</v>
      </c>
      <c r="I28" s="26">
        <v>0.02568287037037037</v>
      </c>
      <c r="J28" s="111"/>
      <c r="K28" s="68">
        <v>0.09697916666666667</v>
      </c>
      <c r="L28" s="60">
        <f t="shared" si="1"/>
        <v>0.0712962962962963</v>
      </c>
      <c r="M28" s="68">
        <v>0.18229166666666666</v>
      </c>
      <c r="N28" s="25">
        <f t="shared" si="4"/>
        <v>0.08531249999999999</v>
      </c>
      <c r="O28" s="106">
        <v>0.06944444444444443</v>
      </c>
      <c r="P28" s="65">
        <f t="shared" si="2"/>
        <v>0.18229166666666666</v>
      </c>
      <c r="Q28" s="28">
        <f t="shared" si="5"/>
        <v>0.06944444444444443</v>
      </c>
      <c r="R28" s="31">
        <f t="shared" si="3"/>
        <v>0.2517361111111111</v>
      </c>
    </row>
    <row r="29" spans="1:18" ht="15">
      <c r="A29" s="88">
        <v>26</v>
      </c>
      <c r="B29" s="94" t="s">
        <v>294</v>
      </c>
      <c r="C29" s="47">
        <v>84</v>
      </c>
      <c r="D29" s="23" t="s">
        <v>198</v>
      </c>
      <c r="E29" s="23" t="s">
        <v>199</v>
      </c>
      <c r="F29" s="23" t="s">
        <v>200</v>
      </c>
      <c r="G29" s="48" t="s">
        <v>6</v>
      </c>
      <c r="H29" s="77">
        <f t="shared" si="0"/>
        <v>0.05288194444444444</v>
      </c>
      <c r="I29" s="26">
        <v>0.05288194444444444</v>
      </c>
      <c r="J29" s="111"/>
      <c r="K29" s="68">
        <v>0.12009259259259258</v>
      </c>
      <c r="L29" s="60">
        <f t="shared" si="1"/>
        <v>0.06721064814814814</v>
      </c>
      <c r="M29" s="68">
        <v>0.2552083333333333</v>
      </c>
      <c r="N29" s="25">
        <f t="shared" si="4"/>
        <v>0.13511574074074073</v>
      </c>
      <c r="O29" s="106">
        <v>0.06944444444444443</v>
      </c>
      <c r="P29" s="65">
        <f t="shared" si="2"/>
        <v>0.2552083333333333</v>
      </c>
      <c r="Q29" s="28">
        <f t="shared" si="5"/>
        <v>0.06944444444444443</v>
      </c>
      <c r="R29" s="31">
        <f t="shared" si="3"/>
        <v>0.32465277777777773</v>
      </c>
    </row>
    <row r="30" spans="1:18" ht="15">
      <c r="A30" s="88">
        <v>27</v>
      </c>
      <c r="B30" s="94" t="s">
        <v>293</v>
      </c>
      <c r="C30" s="47">
        <v>76</v>
      </c>
      <c r="D30" s="23" t="s">
        <v>82</v>
      </c>
      <c r="E30" s="23" t="s">
        <v>83</v>
      </c>
      <c r="F30" s="23" t="s">
        <v>84</v>
      </c>
      <c r="G30" s="48" t="s">
        <v>13</v>
      </c>
      <c r="H30" s="77">
        <f t="shared" si="0"/>
        <v>0.052835648148148145</v>
      </c>
      <c r="I30" s="26">
        <v>0.052835648148148145</v>
      </c>
      <c r="J30" s="111"/>
      <c r="K30" s="68">
        <v>0.14905092592592592</v>
      </c>
      <c r="L30" s="60">
        <f t="shared" si="1"/>
        <v>0.09621527777777777</v>
      </c>
      <c r="M30" s="68">
        <v>0.2870833333333333</v>
      </c>
      <c r="N30" s="25">
        <f t="shared" si="4"/>
        <v>0.13803240740740738</v>
      </c>
      <c r="O30" s="106">
        <v>0.06944444444444443</v>
      </c>
      <c r="P30" s="65">
        <f t="shared" si="2"/>
        <v>0.2870833333333333</v>
      </c>
      <c r="Q30" s="28">
        <f t="shared" si="5"/>
        <v>0.06944444444444443</v>
      </c>
      <c r="R30" s="31">
        <f t="shared" si="3"/>
        <v>0.3565277777777777</v>
      </c>
    </row>
    <row r="31" spans="1:18" ht="15">
      <c r="A31" s="88">
        <v>28</v>
      </c>
      <c r="B31" s="94" t="s">
        <v>295</v>
      </c>
      <c r="C31" s="47">
        <v>80</v>
      </c>
      <c r="D31" s="23" t="s">
        <v>93</v>
      </c>
      <c r="E31" s="23" t="s">
        <v>94</v>
      </c>
      <c r="F31" s="23" t="s">
        <v>191</v>
      </c>
      <c r="G31" s="48" t="s">
        <v>6</v>
      </c>
      <c r="H31" s="77">
        <f t="shared" si="0"/>
        <v>0.05896990740740741</v>
      </c>
      <c r="I31" s="26">
        <v>0.05896990740740741</v>
      </c>
      <c r="J31" s="111"/>
      <c r="K31" s="68">
        <v>0.1558449074074074</v>
      </c>
      <c r="L31" s="60">
        <f t="shared" si="1"/>
        <v>0.09687499999999999</v>
      </c>
      <c r="M31" s="68">
        <v>0.2779050925925926</v>
      </c>
      <c r="N31" s="25">
        <f t="shared" si="4"/>
        <v>0.12206018518518522</v>
      </c>
      <c r="O31" s="106">
        <v>0.08333333333333333</v>
      </c>
      <c r="P31" s="65">
        <f t="shared" si="2"/>
        <v>0.2779050925925926</v>
      </c>
      <c r="Q31" s="28">
        <f t="shared" si="5"/>
        <v>0.08333333333333333</v>
      </c>
      <c r="R31" s="31">
        <f t="shared" si="3"/>
        <v>0.3612384259259259</v>
      </c>
    </row>
    <row r="32" spans="1:18" ht="15">
      <c r="A32" s="89">
        <v>29</v>
      </c>
      <c r="B32" s="94" t="s">
        <v>296</v>
      </c>
      <c r="C32" s="47">
        <v>53</v>
      </c>
      <c r="D32" s="23" t="s">
        <v>24</v>
      </c>
      <c r="E32" s="23" t="s">
        <v>25</v>
      </c>
      <c r="F32" s="23" t="s">
        <v>26</v>
      </c>
      <c r="G32" s="48" t="s">
        <v>6</v>
      </c>
      <c r="H32" s="77">
        <f t="shared" si="0"/>
        <v>0.055196759259259265</v>
      </c>
      <c r="I32" s="26">
        <v>0.055196759259259265</v>
      </c>
      <c r="J32" s="106"/>
      <c r="K32" s="68">
        <v>0.13952546296296295</v>
      </c>
      <c r="L32" s="60">
        <f t="shared" si="1"/>
        <v>0.08432870370370368</v>
      </c>
      <c r="M32" s="68">
        <v>0.2648611111111111</v>
      </c>
      <c r="N32" s="25">
        <f t="shared" si="4"/>
        <v>0.12533564814814815</v>
      </c>
      <c r="O32" s="106">
        <v>0.09722222222222222</v>
      </c>
      <c r="P32" s="65">
        <f t="shared" si="2"/>
        <v>0.2648611111111111</v>
      </c>
      <c r="Q32" s="28">
        <f t="shared" si="5"/>
        <v>0.09722222222222222</v>
      </c>
      <c r="R32" s="31">
        <f t="shared" si="3"/>
        <v>0.3620833333333333</v>
      </c>
    </row>
    <row r="33" spans="1:18" ht="15">
      <c r="A33" s="88">
        <v>30</v>
      </c>
      <c r="B33" s="94" t="s">
        <v>297</v>
      </c>
      <c r="C33" s="47">
        <v>86</v>
      </c>
      <c r="D33" s="23" t="s">
        <v>204</v>
      </c>
      <c r="E33" s="23" t="s">
        <v>205</v>
      </c>
      <c r="F33" s="23" t="s">
        <v>206</v>
      </c>
      <c r="G33" s="48" t="s">
        <v>13</v>
      </c>
      <c r="H33" s="77">
        <f>I33</f>
        <v>0.05381944444444445</v>
      </c>
      <c r="I33" s="26">
        <v>0.05381944444444445</v>
      </c>
      <c r="J33" s="106">
        <v>0.03125</v>
      </c>
      <c r="K33" s="68">
        <v>0.14525462962962962</v>
      </c>
      <c r="L33" s="60">
        <f t="shared" si="1"/>
        <v>0.09143518518518517</v>
      </c>
      <c r="M33" s="68">
        <v>0.24421296296296294</v>
      </c>
      <c r="N33" s="25">
        <f t="shared" si="4"/>
        <v>0.09895833333333331</v>
      </c>
      <c r="O33" s="106">
        <v>0.09722222222222222</v>
      </c>
      <c r="P33" s="65">
        <f t="shared" si="2"/>
        <v>0.24421296296296294</v>
      </c>
      <c r="Q33" s="28">
        <f t="shared" si="5"/>
        <v>0.1284722222222222</v>
      </c>
      <c r="R33" s="31">
        <f t="shared" si="3"/>
        <v>0.3726851851851851</v>
      </c>
    </row>
    <row r="34" spans="1:18" ht="15">
      <c r="A34" s="88">
        <v>31</v>
      </c>
      <c r="B34" s="94" t="s">
        <v>313</v>
      </c>
      <c r="C34" s="47">
        <v>59</v>
      </c>
      <c r="D34" s="23" t="s">
        <v>40</v>
      </c>
      <c r="E34" s="23" t="s">
        <v>181</v>
      </c>
      <c r="F34" s="23" t="s">
        <v>41</v>
      </c>
      <c r="G34" s="48" t="s">
        <v>6</v>
      </c>
      <c r="H34" s="77">
        <f t="shared" si="0"/>
        <v>0.05377314814814815</v>
      </c>
      <c r="I34" s="26">
        <v>0.05377314814814815</v>
      </c>
      <c r="J34" s="111"/>
      <c r="K34" s="68">
        <v>0.12434027777777779</v>
      </c>
      <c r="L34" s="60">
        <f t="shared" si="1"/>
        <v>0.07056712962962963</v>
      </c>
      <c r="M34" s="68">
        <v>0.2152777777777778</v>
      </c>
      <c r="N34" s="25">
        <f t="shared" si="4"/>
        <v>0.0909375</v>
      </c>
      <c r="O34" s="106">
        <v>0.1388888888888889</v>
      </c>
      <c r="P34" s="65">
        <f t="shared" si="2"/>
        <v>0.2152777777777778</v>
      </c>
      <c r="Q34" s="28">
        <f t="shared" si="5"/>
        <v>0.1388888888888889</v>
      </c>
      <c r="R34" s="31">
        <f t="shared" si="3"/>
        <v>0.3541666666666667</v>
      </c>
    </row>
    <row r="35" spans="1:18" ht="15">
      <c r="A35" s="88">
        <v>32</v>
      </c>
      <c r="B35" s="94" t="s">
        <v>314</v>
      </c>
      <c r="C35" s="47">
        <v>64</v>
      </c>
      <c r="D35" s="23" t="s">
        <v>52</v>
      </c>
      <c r="E35" s="23" t="s">
        <v>53</v>
      </c>
      <c r="F35" s="23" t="s">
        <v>184</v>
      </c>
      <c r="G35" s="48" t="s">
        <v>6</v>
      </c>
      <c r="H35" s="77">
        <f t="shared" si="0"/>
        <v>0.05489583333333333</v>
      </c>
      <c r="I35" s="26">
        <v>0.05489583333333333</v>
      </c>
      <c r="J35" s="111"/>
      <c r="K35" s="68">
        <v>0.14555555555555555</v>
      </c>
      <c r="L35" s="60">
        <f t="shared" si="1"/>
        <v>0.09065972222222221</v>
      </c>
      <c r="M35" s="68">
        <v>0.24306712962962962</v>
      </c>
      <c r="N35" s="25">
        <f t="shared" si="4"/>
        <v>0.09751157407407407</v>
      </c>
      <c r="O35" s="106">
        <v>0.1388888888888889</v>
      </c>
      <c r="P35" s="65">
        <f t="shared" si="2"/>
        <v>0.24306712962962962</v>
      </c>
      <c r="Q35" s="28">
        <f t="shared" si="5"/>
        <v>0.1388888888888889</v>
      </c>
      <c r="R35" s="31">
        <f t="shared" si="3"/>
        <v>0.3819560185185185</v>
      </c>
    </row>
    <row r="36" spans="1:18" ht="15">
      <c r="A36" s="89">
        <v>33</v>
      </c>
      <c r="B36" s="94" t="s">
        <v>315</v>
      </c>
      <c r="C36" s="47">
        <v>57</v>
      </c>
      <c r="D36" s="23" t="s">
        <v>35</v>
      </c>
      <c r="E36" s="23" t="s">
        <v>36</v>
      </c>
      <c r="F36" s="23" t="s">
        <v>180</v>
      </c>
      <c r="G36" s="48" t="s">
        <v>6</v>
      </c>
      <c r="H36" s="77">
        <f t="shared" si="0"/>
        <v>0.04037037037037037</v>
      </c>
      <c r="I36" s="26">
        <v>0.04037037037037037</v>
      </c>
      <c r="J36" s="111"/>
      <c r="K36" s="68">
        <v>0.12501157407407407</v>
      </c>
      <c r="L36" s="60">
        <f t="shared" si="1"/>
        <v>0.0846412037037037</v>
      </c>
      <c r="M36" s="68">
        <v>0.24313657407407407</v>
      </c>
      <c r="N36" s="25">
        <f t="shared" si="4"/>
        <v>0.11812500000000001</v>
      </c>
      <c r="O36" s="106">
        <v>0.1388888888888889</v>
      </c>
      <c r="P36" s="65">
        <f t="shared" si="2"/>
        <v>0.24313657407407407</v>
      </c>
      <c r="Q36" s="28">
        <f t="shared" si="5"/>
        <v>0.1388888888888889</v>
      </c>
      <c r="R36" s="31">
        <f t="shared" si="3"/>
        <v>0.38202546296296297</v>
      </c>
    </row>
    <row r="37" spans="1:18" ht="15">
      <c r="A37" s="88">
        <v>34</v>
      </c>
      <c r="B37" s="94" t="s">
        <v>316</v>
      </c>
      <c r="C37" s="47">
        <v>61</v>
      </c>
      <c r="D37" s="23" t="s">
        <v>44</v>
      </c>
      <c r="E37" s="23" t="s">
        <v>45</v>
      </c>
      <c r="F37" s="23" t="s">
        <v>46</v>
      </c>
      <c r="G37" s="48" t="s">
        <v>6</v>
      </c>
      <c r="H37" s="77">
        <f t="shared" si="0"/>
        <v>0.059895833333333336</v>
      </c>
      <c r="I37" s="26">
        <v>0.059895833333333336</v>
      </c>
      <c r="J37" s="111"/>
      <c r="K37" s="68">
        <v>0.15868055555555557</v>
      </c>
      <c r="L37" s="60">
        <f t="shared" si="1"/>
        <v>0.09878472222222223</v>
      </c>
      <c r="M37" s="68">
        <v>0.20125</v>
      </c>
      <c r="N37" s="25">
        <f t="shared" si="4"/>
        <v>0.04256944444444444</v>
      </c>
      <c r="O37" s="106">
        <v>0.15277777777777776</v>
      </c>
      <c r="P37" s="65">
        <f t="shared" si="2"/>
        <v>0.20125</v>
      </c>
      <c r="Q37" s="28">
        <f t="shared" si="5"/>
        <v>0.15277777777777776</v>
      </c>
      <c r="R37" s="31">
        <f t="shared" si="3"/>
        <v>0.3540277777777778</v>
      </c>
    </row>
    <row r="38" spans="1:18" ht="15">
      <c r="A38" s="88">
        <v>35</v>
      </c>
      <c r="B38" s="94" t="s">
        <v>317</v>
      </c>
      <c r="C38" s="47">
        <v>47</v>
      </c>
      <c r="D38" s="23" t="s">
        <v>3</v>
      </c>
      <c r="E38" s="23" t="s">
        <v>4</v>
      </c>
      <c r="F38" s="23" t="s">
        <v>5</v>
      </c>
      <c r="G38" s="48" t="s">
        <v>6</v>
      </c>
      <c r="H38" s="77">
        <f t="shared" si="0"/>
        <v>0.0865162037037037</v>
      </c>
      <c r="I38" s="26">
        <v>0.0865162037037037</v>
      </c>
      <c r="J38" s="106">
        <v>0.020833333333333332</v>
      </c>
      <c r="K38" s="68">
        <v>0.17349537037037036</v>
      </c>
      <c r="L38" s="60">
        <f t="shared" si="1"/>
        <v>0.08697916666666665</v>
      </c>
      <c r="M38" s="68">
        <v>0.23680555555555557</v>
      </c>
      <c r="N38" s="25">
        <f t="shared" si="4"/>
        <v>0.06331018518518522</v>
      </c>
      <c r="O38" s="106">
        <v>0.1388888888888889</v>
      </c>
      <c r="P38" s="65">
        <f t="shared" si="2"/>
        <v>0.23680555555555557</v>
      </c>
      <c r="Q38" s="28">
        <f t="shared" si="5"/>
        <v>0.15972222222222224</v>
      </c>
      <c r="R38" s="31">
        <f t="shared" si="3"/>
        <v>0.3965277777777778</v>
      </c>
    </row>
    <row r="39" spans="1:18" ht="15">
      <c r="A39" s="88" t="s">
        <v>298</v>
      </c>
      <c r="B39" s="4"/>
      <c r="C39" s="47">
        <v>56</v>
      </c>
      <c r="D39" s="23" t="s">
        <v>32</v>
      </c>
      <c r="E39" s="23" t="s">
        <v>33</v>
      </c>
      <c r="F39" s="23" t="s">
        <v>34</v>
      </c>
      <c r="G39" s="48" t="s">
        <v>6</v>
      </c>
      <c r="H39" s="77">
        <f t="shared" si="0"/>
        <v>0.07304398148148149</v>
      </c>
      <c r="I39" s="26">
        <v>0.07304398148148149</v>
      </c>
      <c r="J39" s="111"/>
      <c r="K39" s="68">
        <v>0.18055555555555555</v>
      </c>
      <c r="L39" s="60">
        <f t="shared" si="1"/>
        <v>0.10751157407407406</v>
      </c>
      <c r="M39" s="68">
        <v>0</v>
      </c>
      <c r="N39" s="25" t="s">
        <v>307</v>
      </c>
      <c r="O39" s="106">
        <v>0.19444444444444445</v>
      </c>
      <c r="P39" s="65" t="s">
        <v>298</v>
      </c>
      <c r="Q39" s="28">
        <f t="shared" si="5"/>
        <v>0.19444444444444445</v>
      </c>
      <c r="R39" s="71" t="s">
        <v>298</v>
      </c>
    </row>
    <row r="40" spans="1:18" ht="15">
      <c r="A40" s="88" t="s">
        <v>299</v>
      </c>
      <c r="B40" s="4"/>
      <c r="C40" s="74"/>
      <c r="D40" s="29" t="s">
        <v>20</v>
      </c>
      <c r="E40" s="29" t="s">
        <v>21</v>
      </c>
      <c r="F40" s="29" t="s">
        <v>22</v>
      </c>
      <c r="G40" s="75" t="s">
        <v>6</v>
      </c>
      <c r="H40" s="79"/>
      <c r="I40" s="70"/>
      <c r="J40" s="106"/>
      <c r="K40" s="68"/>
      <c r="L40" s="60"/>
      <c r="M40" s="68"/>
      <c r="N40" s="25"/>
      <c r="O40" s="106"/>
      <c r="P40" s="65"/>
      <c r="Q40" s="28"/>
      <c r="R40" s="71"/>
    </row>
    <row r="41" spans="1:18" ht="15">
      <c r="A41" s="88" t="s">
        <v>299</v>
      </c>
      <c r="B41" s="4"/>
      <c r="C41" s="74"/>
      <c r="D41" s="29" t="s">
        <v>50</v>
      </c>
      <c r="E41" s="29" t="s">
        <v>51</v>
      </c>
      <c r="F41" s="29" t="s">
        <v>183</v>
      </c>
      <c r="G41" s="75" t="s">
        <v>13</v>
      </c>
      <c r="H41" s="79"/>
      <c r="I41" s="30"/>
      <c r="J41" s="111"/>
      <c r="K41" s="81"/>
      <c r="L41" s="60"/>
      <c r="M41" s="81"/>
      <c r="N41" s="25"/>
      <c r="O41" s="111"/>
      <c r="P41" s="65"/>
      <c r="Q41" s="28"/>
      <c r="R41" s="71"/>
    </row>
    <row r="42" spans="1:18" ht="15">
      <c r="A42" s="88" t="s">
        <v>299</v>
      </c>
      <c r="B42" s="4"/>
      <c r="C42" s="74"/>
      <c r="D42" s="29" t="s">
        <v>65</v>
      </c>
      <c r="E42" s="29" t="s">
        <v>66</v>
      </c>
      <c r="F42" s="29" t="s">
        <v>67</v>
      </c>
      <c r="G42" s="75" t="s">
        <v>6</v>
      </c>
      <c r="H42" s="79"/>
      <c r="I42" s="30"/>
      <c r="J42" s="111"/>
      <c r="K42" s="81"/>
      <c r="L42" s="60"/>
      <c r="M42" s="81"/>
      <c r="N42" s="25"/>
      <c r="O42" s="111"/>
      <c r="P42" s="65"/>
      <c r="Q42" s="28"/>
      <c r="R42" s="71"/>
    </row>
    <row r="43" spans="1:18" ht="15" thickBot="1">
      <c r="A43" s="90" t="s">
        <v>299</v>
      </c>
      <c r="B43" s="5"/>
      <c r="C43" s="49"/>
      <c r="D43" s="32" t="s">
        <v>80</v>
      </c>
      <c r="E43" s="32" t="s">
        <v>81</v>
      </c>
      <c r="F43" s="32" t="s">
        <v>189</v>
      </c>
      <c r="G43" s="50" t="s">
        <v>6</v>
      </c>
      <c r="H43" s="80"/>
      <c r="I43" s="35"/>
      <c r="J43" s="112"/>
      <c r="K43" s="69"/>
      <c r="L43" s="63"/>
      <c r="M43" s="69"/>
      <c r="N43" s="34"/>
      <c r="O43" s="112"/>
      <c r="P43" s="66"/>
      <c r="Q43" s="100"/>
      <c r="R43" s="72"/>
    </row>
    <row r="44" ht="12.75">
      <c r="P44" s="14"/>
    </row>
    <row r="47" spans="4:12" ht="12.75">
      <c r="D47" s="20"/>
      <c r="E47" s="20"/>
      <c r="F47" s="20"/>
      <c r="G47" s="20"/>
      <c r="H47" s="20"/>
      <c r="I47" s="19"/>
      <c r="J47" s="114"/>
      <c r="K47" s="19"/>
      <c r="L47" s="20"/>
    </row>
    <row r="48" spans="4:12" ht="13.5">
      <c r="D48" s="20"/>
      <c r="E48" s="15"/>
      <c r="F48" s="16"/>
      <c r="G48" s="15"/>
      <c r="H48" s="17"/>
      <c r="I48" s="19"/>
      <c r="J48" s="114"/>
      <c r="K48" s="19"/>
      <c r="L48" s="20"/>
    </row>
    <row r="49" spans="4:12" ht="13.5">
      <c r="D49" s="20"/>
      <c r="E49" s="15"/>
      <c r="F49" s="16"/>
      <c r="G49" s="15"/>
      <c r="H49" s="17"/>
      <c r="I49" s="19"/>
      <c r="J49" s="114"/>
      <c r="K49" s="19"/>
      <c r="L49" s="20"/>
    </row>
    <row r="50" spans="4:12" ht="13.5">
      <c r="D50" s="20"/>
      <c r="E50" s="15"/>
      <c r="F50" s="16"/>
      <c r="G50" s="15"/>
      <c r="H50" s="17"/>
      <c r="I50" s="19"/>
      <c r="J50" s="114"/>
      <c r="K50" s="19"/>
      <c r="L50" s="20"/>
    </row>
    <row r="51" spans="4:12" ht="12.75">
      <c r="D51" s="20"/>
      <c r="E51" s="20"/>
      <c r="F51" s="20"/>
      <c r="G51" s="20"/>
      <c r="H51" s="20"/>
      <c r="I51" s="19"/>
      <c r="J51" s="114"/>
      <c r="K51" s="19"/>
      <c r="L51" s="20"/>
    </row>
    <row r="52" spans="4:12" ht="12.75">
      <c r="D52" s="20"/>
      <c r="E52" s="20"/>
      <c r="F52" s="20"/>
      <c r="G52" s="20"/>
      <c r="H52" s="21"/>
      <c r="I52" s="19"/>
      <c r="J52" s="114"/>
      <c r="K52" s="19"/>
      <c r="L52" s="20"/>
    </row>
    <row r="53" spans="4:12" ht="12.75">
      <c r="D53" s="20"/>
      <c r="E53" s="20"/>
      <c r="F53" s="20"/>
      <c r="G53" s="20"/>
      <c r="H53" s="20"/>
      <c r="I53" s="19"/>
      <c r="J53" s="114"/>
      <c r="K53" s="19"/>
      <c r="L53" s="20"/>
    </row>
    <row r="54" spans="4:12" ht="12.75">
      <c r="D54" s="20"/>
      <c r="E54" s="20"/>
      <c r="F54" s="20"/>
      <c r="G54" s="20"/>
      <c r="H54" s="20"/>
      <c r="I54" s="19"/>
      <c r="J54" s="114"/>
      <c r="K54" s="19"/>
      <c r="L54" s="20"/>
    </row>
  </sheetData>
  <printOptions gridLines="1"/>
  <pageMargins left="0.3937007874015748" right="0.3937007874015748" top="0.5905511811023623" bottom="0.3937007874015748" header="0.3937007874015748" footer="0.5118110236220472"/>
  <pageSetup fitToHeight="1" fitToWidth="1" horizontalDpi="360" verticalDpi="360" orientation="landscape" paperSize="9" scale="77" r:id="rId1"/>
  <headerFooter alignWithMargins="0">
    <oddHeader>&amp;C&amp;"Arial,Gras"R.O.A. 2004 - Circuit CHALLENGER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view="pageBreakPreview" zoomScale="75" zoomScaleNormal="75" zoomScaleSheetLayoutView="75" workbookViewId="0" topLeftCell="A3">
      <pane ySplit="1" topLeftCell="BM8" activePane="bottomLeft" state="frozen"/>
      <selection pane="topLeft" activeCell="A3" sqref="A3"/>
      <selection pane="bottomLeft" activeCell="A49" sqref="A49"/>
    </sheetView>
  </sheetViews>
  <sheetFormatPr defaultColWidth="11.421875" defaultRowHeight="12.75"/>
  <cols>
    <col min="1" max="1" width="7.7109375" style="6" bestFit="1" customWidth="1"/>
    <col min="2" max="2" width="9.140625" style="6" customWidth="1"/>
    <col min="3" max="3" width="4.28125" style="6" bestFit="1" customWidth="1"/>
    <col min="4" max="4" width="23.421875" style="6" bestFit="1" customWidth="1"/>
    <col min="5" max="5" width="19.28125" style="6" bestFit="1" customWidth="1"/>
    <col min="6" max="6" width="34.57421875" style="6" bestFit="1" customWidth="1"/>
    <col min="7" max="7" width="8.140625" style="6" bestFit="1" customWidth="1"/>
    <col min="8" max="8" width="11.7109375" style="6" bestFit="1" customWidth="1"/>
    <col min="9" max="9" width="11.140625" style="8" hidden="1" customWidth="1"/>
    <col min="10" max="10" width="8.28125" style="101" bestFit="1" customWidth="1"/>
    <col min="11" max="11" width="7.28125" style="8" hidden="1" customWidth="1"/>
    <col min="12" max="12" width="10.140625" style="6" bestFit="1" customWidth="1"/>
    <col min="13" max="13" width="8.140625" style="8" hidden="1" customWidth="1"/>
    <col min="14" max="14" width="10.140625" style="6" bestFit="1" customWidth="1"/>
    <col min="15" max="15" width="8.28125" style="108" bestFit="1" customWidth="1"/>
    <col min="16" max="16" width="14.28125" style="6" bestFit="1" customWidth="1"/>
    <col min="17" max="17" width="9.8515625" style="9" customWidth="1"/>
    <col min="18" max="18" width="8.7109375" style="6" bestFit="1" customWidth="1"/>
    <col min="19" max="16384" width="11.421875" style="1" customWidth="1"/>
  </cols>
  <sheetData>
    <row r="1" spans="8:9" ht="12.75" hidden="1">
      <c r="H1" s="6" t="s">
        <v>1</v>
      </c>
      <c r="I1" s="8" t="s">
        <v>2</v>
      </c>
    </row>
    <row r="2" spans="7:11" ht="12.75" hidden="1">
      <c r="G2" s="14">
        <v>0.013888888888888888</v>
      </c>
      <c r="H2" s="10">
        <v>0.4305555555555556</v>
      </c>
      <c r="I2" s="11">
        <v>0.041666666666666664</v>
      </c>
      <c r="J2" s="102"/>
      <c r="K2" s="12">
        <v>0.4583333333333333</v>
      </c>
    </row>
    <row r="3" spans="1:18" s="2" customFormat="1" ht="31.5" thickBot="1">
      <c r="A3" s="3" t="s">
        <v>266</v>
      </c>
      <c r="B3" s="3" t="s">
        <v>267</v>
      </c>
      <c r="C3" s="45" t="s">
        <v>259</v>
      </c>
      <c r="D3" s="41" t="s">
        <v>308</v>
      </c>
      <c r="E3" s="41" t="s">
        <v>309</v>
      </c>
      <c r="F3" s="41" t="s">
        <v>0</v>
      </c>
      <c r="G3" s="46" t="s">
        <v>260</v>
      </c>
      <c r="H3" s="7" t="s">
        <v>302</v>
      </c>
      <c r="I3" s="42" t="s">
        <v>262</v>
      </c>
      <c r="J3" s="103" t="s">
        <v>300</v>
      </c>
      <c r="K3" s="55" t="s">
        <v>261</v>
      </c>
      <c r="L3" s="56" t="s">
        <v>301</v>
      </c>
      <c r="M3" s="55" t="s">
        <v>310</v>
      </c>
      <c r="N3" s="40" t="s">
        <v>303</v>
      </c>
      <c r="O3" s="109" t="s">
        <v>311</v>
      </c>
      <c r="P3" s="44" t="s">
        <v>304</v>
      </c>
      <c r="Q3" s="98" t="s">
        <v>305</v>
      </c>
      <c r="R3" s="43" t="s">
        <v>306</v>
      </c>
    </row>
    <row r="4" spans="1:18" ht="15">
      <c r="A4" s="86">
        <v>1</v>
      </c>
      <c r="B4" s="95" t="s">
        <v>268</v>
      </c>
      <c r="C4" s="93">
        <v>137</v>
      </c>
      <c r="D4" s="91" t="s">
        <v>238</v>
      </c>
      <c r="E4" s="91" t="s">
        <v>239</v>
      </c>
      <c r="F4" s="91" t="s">
        <v>240</v>
      </c>
      <c r="G4" s="92" t="s">
        <v>6</v>
      </c>
      <c r="H4" s="51">
        <f>I4-G$2</f>
        <v>0.021377314814814814</v>
      </c>
      <c r="I4" s="37">
        <v>0.0352662037037037</v>
      </c>
      <c r="J4" s="104"/>
      <c r="K4" s="57">
        <v>0.06556712962962963</v>
      </c>
      <c r="L4" s="58">
        <f aca="true" t="shared" si="0" ref="L4:L47">K4-I4</f>
        <v>0.030300925925925926</v>
      </c>
      <c r="M4" s="67">
        <v>0.11519675925925926</v>
      </c>
      <c r="N4" s="38">
        <f aca="true" t="shared" si="1" ref="N4:N46">M4-K4</f>
        <v>0.049629629629629635</v>
      </c>
      <c r="O4" s="110"/>
      <c r="P4" s="64">
        <f>M4-G$2</f>
        <v>0.10130787037037037</v>
      </c>
      <c r="Q4" s="99"/>
      <c r="R4" s="84">
        <f>P4+Q4</f>
        <v>0.10130787037037037</v>
      </c>
    </row>
    <row r="5" spans="1:18" ht="15">
      <c r="A5" s="87">
        <v>2</v>
      </c>
      <c r="B5" s="96" t="s">
        <v>273</v>
      </c>
      <c r="C5" s="82">
        <v>140</v>
      </c>
      <c r="D5" s="22" t="s">
        <v>247</v>
      </c>
      <c r="E5" s="22" t="s">
        <v>248</v>
      </c>
      <c r="F5" s="22" t="s">
        <v>249</v>
      </c>
      <c r="G5" s="83" t="s">
        <v>13</v>
      </c>
      <c r="H5" s="52">
        <f aca="true" t="shared" si="2" ref="H5:H47">I5-G$2</f>
        <v>0.02112268518518519</v>
      </c>
      <c r="I5" s="24">
        <v>0.03501157407407408</v>
      </c>
      <c r="J5" s="105"/>
      <c r="K5" s="59">
        <v>0.06997685185185186</v>
      </c>
      <c r="L5" s="60">
        <f t="shared" si="0"/>
        <v>0.03496527777777778</v>
      </c>
      <c r="M5" s="68">
        <v>0.11842592592592593</v>
      </c>
      <c r="N5" s="27">
        <f t="shared" si="1"/>
        <v>0.048449074074074075</v>
      </c>
      <c r="O5" s="111"/>
      <c r="P5" s="64">
        <f aca="true" t="shared" si="3" ref="P5:P46">M5-G$2</f>
        <v>0.10453703703703704</v>
      </c>
      <c r="Q5" s="28"/>
      <c r="R5" s="85">
        <f aca="true" t="shared" si="4" ref="R5:R46">P5+Q5</f>
        <v>0.10453703703703704</v>
      </c>
    </row>
    <row r="6" spans="1:18" ht="15">
      <c r="A6" s="87">
        <v>3</v>
      </c>
      <c r="B6" s="96" t="s">
        <v>320</v>
      </c>
      <c r="C6" s="82">
        <v>127</v>
      </c>
      <c r="D6" s="22" t="s">
        <v>173</v>
      </c>
      <c r="E6" s="22" t="s">
        <v>174</v>
      </c>
      <c r="F6" s="22" t="s">
        <v>175</v>
      </c>
      <c r="G6" s="83" t="s">
        <v>157</v>
      </c>
      <c r="H6" s="53">
        <f t="shared" si="2"/>
        <v>0.023935185185185184</v>
      </c>
      <c r="I6" s="24">
        <v>0.03782407407407407</v>
      </c>
      <c r="J6" s="105"/>
      <c r="K6" s="59">
        <v>0.07083333333333333</v>
      </c>
      <c r="L6" s="60">
        <f t="shared" si="0"/>
        <v>0.03300925925925926</v>
      </c>
      <c r="M6" s="68">
        <v>0.12045138888888889</v>
      </c>
      <c r="N6" s="25">
        <f t="shared" si="1"/>
        <v>0.049618055555555554</v>
      </c>
      <c r="O6" s="111"/>
      <c r="P6" s="64">
        <f t="shared" si="3"/>
        <v>0.1065625</v>
      </c>
      <c r="Q6" s="28"/>
      <c r="R6" s="85">
        <f t="shared" si="4"/>
        <v>0.1065625</v>
      </c>
    </row>
    <row r="7" spans="1:18" ht="15">
      <c r="A7" s="89">
        <v>4</v>
      </c>
      <c r="B7" s="96" t="s">
        <v>269</v>
      </c>
      <c r="C7" s="82">
        <v>113</v>
      </c>
      <c r="D7" s="22" t="s">
        <v>135</v>
      </c>
      <c r="E7" s="22" t="s">
        <v>136</v>
      </c>
      <c r="F7" s="22" t="s">
        <v>137</v>
      </c>
      <c r="G7" s="83" t="s">
        <v>6</v>
      </c>
      <c r="H7" s="53">
        <f t="shared" si="2"/>
        <v>0.028854166666666667</v>
      </c>
      <c r="I7" s="24">
        <v>0.042743055555555555</v>
      </c>
      <c r="J7" s="105"/>
      <c r="K7" s="59">
        <v>0.07680555555555556</v>
      </c>
      <c r="L7" s="60">
        <f t="shared" si="0"/>
        <v>0.0340625</v>
      </c>
      <c r="M7" s="68">
        <v>0.12658564814814816</v>
      </c>
      <c r="N7" s="25">
        <f t="shared" si="1"/>
        <v>0.0497800925925926</v>
      </c>
      <c r="O7" s="111"/>
      <c r="P7" s="64">
        <f t="shared" si="3"/>
        <v>0.11269675925925926</v>
      </c>
      <c r="Q7" s="28"/>
      <c r="R7" s="85">
        <f t="shared" si="4"/>
        <v>0.11269675925925926</v>
      </c>
    </row>
    <row r="8" spans="1:18" ht="15">
      <c r="A8" s="88">
        <v>5</v>
      </c>
      <c r="B8" s="96" t="s">
        <v>277</v>
      </c>
      <c r="C8" s="82">
        <v>141</v>
      </c>
      <c r="D8" s="22" t="s">
        <v>250</v>
      </c>
      <c r="E8" s="22" t="s">
        <v>251</v>
      </c>
      <c r="F8" s="22" t="s">
        <v>252</v>
      </c>
      <c r="G8" s="83" t="s">
        <v>13</v>
      </c>
      <c r="H8" s="53">
        <f t="shared" si="2"/>
        <v>0.022395833333333337</v>
      </c>
      <c r="I8" s="24">
        <v>0.036284722222222225</v>
      </c>
      <c r="J8" s="105"/>
      <c r="K8" s="59">
        <v>0.06855324074074075</v>
      </c>
      <c r="L8" s="60">
        <f t="shared" si="0"/>
        <v>0.03226851851851852</v>
      </c>
      <c r="M8" s="68">
        <v>0.12784722222222222</v>
      </c>
      <c r="N8" s="25">
        <f t="shared" si="1"/>
        <v>0.059293981481481475</v>
      </c>
      <c r="O8" s="111"/>
      <c r="P8" s="64">
        <f t="shared" si="3"/>
        <v>0.11395833333333333</v>
      </c>
      <c r="Q8" s="28"/>
      <c r="R8" s="85">
        <f t="shared" si="4"/>
        <v>0.11395833333333333</v>
      </c>
    </row>
    <row r="9" spans="1:18" ht="15">
      <c r="A9" s="88">
        <v>6</v>
      </c>
      <c r="B9" s="96" t="s">
        <v>278</v>
      </c>
      <c r="C9" s="82">
        <v>77</v>
      </c>
      <c r="D9" s="22" t="s">
        <v>85</v>
      </c>
      <c r="E9" s="22" t="s">
        <v>86</v>
      </c>
      <c r="F9" s="22" t="s">
        <v>87</v>
      </c>
      <c r="G9" s="83" t="s">
        <v>13</v>
      </c>
      <c r="H9" s="53">
        <f t="shared" si="2"/>
        <v>0.02502314814814815</v>
      </c>
      <c r="I9" s="24">
        <v>0.03891203703703704</v>
      </c>
      <c r="J9" s="105"/>
      <c r="K9" s="59">
        <v>0.07355324074074074</v>
      </c>
      <c r="L9" s="60">
        <f t="shared" si="0"/>
        <v>0.0346412037037037</v>
      </c>
      <c r="M9" s="68">
        <v>0.12903935185185186</v>
      </c>
      <c r="N9" s="25">
        <f t="shared" si="1"/>
        <v>0.055486111111111125</v>
      </c>
      <c r="O9" s="111"/>
      <c r="P9" s="64">
        <f t="shared" si="3"/>
        <v>0.11515046296296297</v>
      </c>
      <c r="Q9" s="28"/>
      <c r="R9" s="85">
        <f t="shared" si="4"/>
        <v>0.11515046296296297</v>
      </c>
    </row>
    <row r="10" spans="1:18" ht="15">
      <c r="A10" s="89">
        <v>7</v>
      </c>
      <c r="B10" s="94" t="s">
        <v>279</v>
      </c>
      <c r="C10" s="47">
        <v>100</v>
      </c>
      <c r="D10" s="23" t="s">
        <v>99</v>
      </c>
      <c r="E10" s="23" t="s">
        <v>100</v>
      </c>
      <c r="F10" s="23" t="s">
        <v>101</v>
      </c>
      <c r="G10" s="48" t="s">
        <v>13</v>
      </c>
      <c r="H10" s="53">
        <f t="shared" si="2"/>
        <v>0.021446759259259263</v>
      </c>
      <c r="I10" s="24">
        <v>0.03533564814814815</v>
      </c>
      <c r="J10" s="105"/>
      <c r="K10" s="59">
        <v>0.07293981481481482</v>
      </c>
      <c r="L10" s="60">
        <f t="shared" si="0"/>
        <v>0.03760416666666667</v>
      </c>
      <c r="M10" s="68">
        <v>0.1294212962962963</v>
      </c>
      <c r="N10" s="25">
        <f>M10-K10</f>
        <v>0.056481481481481494</v>
      </c>
      <c r="O10" s="111"/>
      <c r="P10" s="64">
        <f t="shared" si="3"/>
        <v>0.11553240740740742</v>
      </c>
      <c r="Q10" s="28"/>
      <c r="R10" s="31">
        <f t="shared" si="4"/>
        <v>0.11553240740740742</v>
      </c>
    </row>
    <row r="11" spans="1:18" ht="15">
      <c r="A11" s="88">
        <v>8</v>
      </c>
      <c r="B11" s="94" t="s">
        <v>280</v>
      </c>
      <c r="C11" s="47">
        <v>104</v>
      </c>
      <c r="D11" s="23" t="s">
        <v>109</v>
      </c>
      <c r="E11" s="23" t="s">
        <v>110</v>
      </c>
      <c r="F11" s="23" t="s">
        <v>212</v>
      </c>
      <c r="G11" s="48" t="s">
        <v>13</v>
      </c>
      <c r="H11" s="53">
        <f t="shared" si="2"/>
        <v>0.030034722222222227</v>
      </c>
      <c r="I11" s="24">
        <v>0.043923611111111115</v>
      </c>
      <c r="J11" s="105"/>
      <c r="K11" s="59">
        <v>0.07814814814814815</v>
      </c>
      <c r="L11" s="60">
        <f t="shared" si="0"/>
        <v>0.03422453703703703</v>
      </c>
      <c r="M11" s="68">
        <v>0.1348263888888889</v>
      </c>
      <c r="N11" s="25">
        <f t="shared" si="1"/>
        <v>0.05667824074074075</v>
      </c>
      <c r="O11" s="106"/>
      <c r="P11" s="64">
        <f t="shared" si="3"/>
        <v>0.1209375</v>
      </c>
      <c r="Q11" s="28"/>
      <c r="R11" s="31">
        <f t="shared" si="4"/>
        <v>0.1209375</v>
      </c>
    </row>
    <row r="12" spans="1:18" ht="15">
      <c r="A12" s="88">
        <v>9</v>
      </c>
      <c r="B12" s="96" t="s">
        <v>270</v>
      </c>
      <c r="C12" s="82">
        <v>139</v>
      </c>
      <c r="D12" s="22" t="s">
        <v>244</v>
      </c>
      <c r="E12" s="22" t="s">
        <v>245</v>
      </c>
      <c r="F12" s="22" t="s">
        <v>246</v>
      </c>
      <c r="G12" s="83" t="s">
        <v>6</v>
      </c>
      <c r="H12" s="53">
        <f t="shared" si="2"/>
        <v>0.027847222222222225</v>
      </c>
      <c r="I12" s="24">
        <v>0.04173611111111111</v>
      </c>
      <c r="J12" s="105"/>
      <c r="K12" s="59">
        <v>0.07193287037037037</v>
      </c>
      <c r="L12" s="60">
        <f t="shared" si="0"/>
        <v>0.030196759259259257</v>
      </c>
      <c r="M12" s="68">
        <v>0.13743055555555556</v>
      </c>
      <c r="N12" s="25">
        <f t="shared" si="1"/>
        <v>0.06549768518518519</v>
      </c>
      <c r="O12" s="111"/>
      <c r="P12" s="64">
        <f t="shared" si="3"/>
        <v>0.12354166666666666</v>
      </c>
      <c r="Q12" s="28"/>
      <c r="R12" s="85">
        <f t="shared" si="4"/>
        <v>0.12354166666666666</v>
      </c>
    </row>
    <row r="13" spans="1:18" ht="15">
      <c r="A13" s="89">
        <v>10</v>
      </c>
      <c r="B13" s="94" t="s">
        <v>271</v>
      </c>
      <c r="C13" s="47">
        <v>128</v>
      </c>
      <c r="D13" s="23" t="s">
        <v>176</v>
      </c>
      <c r="E13" s="23" t="s">
        <v>177</v>
      </c>
      <c r="F13" s="23" t="s">
        <v>178</v>
      </c>
      <c r="G13" s="48" t="s">
        <v>6</v>
      </c>
      <c r="H13" s="53">
        <f t="shared" si="2"/>
        <v>0.02662037037037037</v>
      </c>
      <c r="I13" s="24">
        <v>0.04050925925925926</v>
      </c>
      <c r="J13" s="105"/>
      <c r="K13" s="59">
        <v>0.0769675925925926</v>
      </c>
      <c r="L13" s="60">
        <f t="shared" si="0"/>
        <v>0.03645833333333334</v>
      </c>
      <c r="M13" s="68">
        <v>0.1416435185185185</v>
      </c>
      <c r="N13" s="25">
        <f t="shared" si="1"/>
        <v>0.0646759259259259</v>
      </c>
      <c r="O13" s="111"/>
      <c r="P13" s="64">
        <f t="shared" si="3"/>
        <v>0.1277546296296296</v>
      </c>
      <c r="Q13" s="28"/>
      <c r="R13" s="31">
        <f t="shared" si="4"/>
        <v>0.1277546296296296</v>
      </c>
    </row>
    <row r="14" spans="1:18" ht="15">
      <c r="A14" s="88">
        <v>11</v>
      </c>
      <c r="B14" s="96" t="s">
        <v>319</v>
      </c>
      <c r="C14" s="82">
        <v>124</v>
      </c>
      <c r="D14" s="22" t="s">
        <v>164</v>
      </c>
      <c r="E14" s="22" t="s">
        <v>165</v>
      </c>
      <c r="F14" s="22" t="s">
        <v>166</v>
      </c>
      <c r="G14" s="83" t="s">
        <v>108</v>
      </c>
      <c r="H14" s="53">
        <f t="shared" si="2"/>
        <v>0.02381944444444444</v>
      </c>
      <c r="I14" s="24">
        <v>0.03770833333333333</v>
      </c>
      <c r="J14" s="105"/>
      <c r="K14" s="59">
        <v>0.08136574074074074</v>
      </c>
      <c r="L14" s="60">
        <f t="shared" si="0"/>
        <v>0.04365740740740741</v>
      </c>
      <c r="M14" s="68">
        <v>0.14173611111111112</v>
      </c>
      <c r="N14" s="25">
        <f t="shared" si="1"/>
        <v>0.06037037037037038</v>
      </c>
      <c r="O14" s="111"/>
      <c r="P14" s="64">
        <f t="shared" si="3"/>
        <v>0.12784722222222222</v>
      </c>
      <c r="Q14" s="28"/>
      <c r="R14" s="85">
        <f t="shared" si="4"/>
        <v>0.12784722222222222</v>
      </c>
    </row>
    <row r="15" spans="1:18" ht="15">
      <c r="A15" s="88">
        <v>12</v>
      </c>
      <c r="B15" s="94" t="s">
        <v>286</v>
      </c>
      <c r="C15" s="47">
        <v>132</v>
      </c>
      <c r="D15" s="23" t="s">
        <v>225</v>
      </c>
      <c r="E15" s="23" t="s">
        <v>226</v>
      </c>
      <c r="F15" s="23" t="s">
        <v>227</v>
      </c>
      <c r="G15" s="48" t="s">
        <v>13</v>
      </c>
      <c r="H15" s="53">
        <f t="shared" si="2"/>
        <v>0.033414351851851855</v>
      </c>
      <c r="I15" s="24">
        <v>0.04730324074074074</v>
      </c>
      <c r="J15" s="105"/>
      <c r="K15" s="59">
        <v>0.08362268518518519</v>
      </c>
      <c r="L15" s="60">
        <f t="shared" si="0"/>
        <v>0.036319444444444446</v>
      </c>
      <c r="M15" s="68">
        <v>0.14671296296296296</v>
      </c>
      <c r="N15" s="25">
        <f t="shared" si="1"/>
        <v>0.06309027777777777</v>
      </c>
      <c r="O15" s="111"/>
      <c r="P15" s="64">
        <f t="shared" si="3"/>
        <v>0.13282407407407407</v>
      </c>
      <c r="Q15" s="28"/>
      <c r="R15" s="31">
        <f t="shared" si="4"/>
        <v>0.13282407407407407</v>
      </c>
    </row>
    <row r="16" spans="1:18" ht="15">
      <c r="A16" s="89">
        <v>13</v>
      </c>
      <c r="B16" s="94" t="s">
        <v>272</v>
      </c>
      <c r="C16" s="47">
        <v>114</v>
      </c>
      <c r="D16" s="23" t="s">
        <v>138</v>
      </c>
      <c r="E16" s="23" t="s">
        <v>139</v>
      </c>
      <c r="F16" s="23" t="s">
        <v>140</v>
      </c>
      <c r="G16" s="48" t="s">
        <v>6</v>
      </c>
      <c r="H16" s="53">
        <f t="shared" si="2"/>
        <v>0.02737268518518518</v>
      </c>
      <c r="I16" s="24">
        <v>0.04126157407407407</v>
      </c>
      <c r="J16" s="105"/>
      <c r="K16" s="59">
        <v>0.08078703703703703</v>
      </c>
      <c r="L16" s="60">
        <f t="shared" si="0"/>
        <v>0.039525462962962964</v>
      </c>
      <c r="M16" s="68">
        <v>0.14678240740740742</v>
      </c>
      <c r="N16" s="25">
        <f t="shared" si="1"/>
        <v>0.06599537037037038</v>
      </c>
      <c r="O16" s="111"/>
      <c r="P16" s="64">
        <f t="shared" si="3"/>
        <v>0.13289351851851852</v>
      </c>
      <c r="Q16" s="28"/>
      <c r="R16" s="31">
        <f t="shared" si="4"/>
        <v>0.13289351851851852</v>
      </c>
    </row>
    <row r="17" spans="1:18" ht="15">
      <c r="A17" s="88">
        <v>14</v>
      </c>
      <c r="B17" s="94" t="s">
        <v>274</v>
      </c>
      <c r="C17" s="47">
        <v>117</v>
      </c>
      <c r="D17" s="23" t="s">
        <v>145</v>
      </c>
      <c r="E17" s="23" t="s">
        <v>146</v>
      </c>
      <c r="F17" s="23" t="s">
        <v>147</v>
      </c>
      <c r="G17" s="48" t="s">
        <v>6</v>
      </c>
      <c r="H17" s="53">
        <f t="shared" si="2"/>
        <v>0.042337962962962966</v>
      </c>
      <c r="I17" s="24">
        <v>0.056226851851851854</v>
      </c>
      <c r="J17" s="105"/>
      <c r="K17" s="59">
        <v>0.08851851851851851</v>
      </c>
      <c r="L17" s="60">
        <f t="shared" si="0"/>
        <v>0.032291666666666656</v>
      </c>
      <c r="M17" s="68">
        <v>0.14979166666666668</v>
      </c>
      <c r="N17" s="25">
        <f t="shared" si="1"/>
        <v>0.061273148148148174</v>
      </c>
      <c r="O17" s="111"/>
      <c r="P17" s="64">
        <f t="shared" si="3"/>
        <v>0.1359027777777778</v>
      </c>
      <c r="Q17" s="28"/>
      <c r="R17" s="31">
        <f t="shared" si="4"/>
        <v>0.1359027777777778</v>
      </c>
    </row>
    <row r="18" spans="1:18" ht="15">
      <c r="A18" s="88">
        <v>15</v>
      </c>
      <c r="B18" s="94" t="s">
        <v>275</v>
      </c>
      <c r="C18" s="47">
        <v>108</v>
      </c>
      <c r="D18" s="23" t="s">
        <v>120</v>
      </c>
      <c r="E18" s="23" t="s">
        <v>121</v>
      </c>
      <c r="F18" s="23" t="s">
        <v>122</v>
      </c>
      <c r="G18" s="48" t="s">
        <v>6</v>
      </c>
      <c r="H18" s="53">
        <f t="shared" si="2"/>
        <v>0.03634259259259259</v>
      </c>
      <c r="I18" s="24">
        <v>0.05023148148148148</v>
      </c>
      <c r="J18" s="105"/>
      <c r="K18" s="59">
        <v>0.08133101851851852</v>
      </c>
      <c r="L18" s="60">
        <f t="shared" si="0"/>
        <v>0.031099537037037044</v>
      </c>
      <c r="M18" s="68">
        <v>0.15590277777777778</v>
      </c>
      <c r="N18" s="25">
        <f t="shared" si="1"/>
        <v>0.07457175925925925</v>
      </c>
      <c r="O18" s="111"/>
      <c r="P18" s="64">
        <f t="shared" si="3"/>
        <v>0.14201388888888888</v>
      </c>
      <c r="Q18" s="28"/>
      <c r="R18" s="31">
        <f t="shared" si="4"/>
        <v>0.14201388888888888</v>
      </c>
    </row>
    <row r="19" spans="1:18" ht="15">
      <c r="A19" s="89">
        <v>16</v>
      </c>
      <c r="B19" s="96" t="s">
        <v>330</v>
      </c>
      <c r="C19" s="82">
        <v>121</v>
      </c>
      <c r="D19" s="22" t="s">
        <v>110</v>
      </c>
      <c r="E19" s="22" t="s">
        <v>156</v>
      </c>
      <c r="F19" s="22" t="s">
        <v>215</v>
      </c>
      <c r="G19" s="83" t="s">
        <v>157</v>
      </c>
      <c r="H19" s="53">
        <f t="shared" si="2"/>
        <v>0.03149305555555555</v>
      </c>
      <c r="I19" s="24">
        <v>0.04538194444444444</v>
      </c>
      <c r="J19" s="105"/>
      <c r="K19" s="59">
        <v>0.08619212962962963</v>
      </c>
      <c r="L19" s="60">
        <f t="shared" si="0"/>
        <v>0.04081018518518519</v>
      </c>
      <c r="M19" s="68">
        <v>0.15623842592592593</v>
      </c>
      <c r="N19" s="25">
        <f t="shared" si="1"/>
        <v>0.0700462962962963</v>
      </c>
      <c r="O19" s="111"/>
      <c r="P19" s="64">
        <f t="shared" si="3"/>
        <v>0.14234953703703704</v>
      </c>
      <c r="Q19" s="28"/>
      <c r="R19" s="85">
        <f t="shared" si="4"/>
        <v>0.14234953703703704</v>
      </c>
    </row>
    <row r="20" spans="1:18" ht="15">
      <c r="A20" s="88">
        <v>17</v>
      </c>
      <c r="B20" s="94" t="s">
        <v>288</v>
      </c>
      <c r="C20" s="47">
        <v>138</v>
      </c>
      <c r="D20" s="23" t="s">
        <v>241</v>
      </c>
      <c r="E20" s="23" t="s">
        <v>242</v>
      </c>
      <c r="F20" s="23" t="s">
        <v>243</v>
      </c>
      <c r="G20" s="48" t="s">
        <v>13</v>
      </c>
      <c r="H20" s="53">
        <f t="shared" si="2"/>
        <v>0.033449074074074076</v>
      </c>
      <c r="I20" s="24">
        <v>0.047337962962962964</v>
      </c>
      <c r="J20" s="105"/>
      <c r="K20" s="59">
        <v>0.08142361111111111</v>
      </c>
      <c r="L20" s="60">
        <f t="shared" si="0"/>
        <v>0.03408564814814815</v>
      </c>
      <c r="M20" s="68">
        <v>0.15949074074074074</v>
      </c>
      <c r="N20" s="25">
        <f t="shared" si="1"/>
        <v>0.07806712962962963</v>
      </c>
      <c r="O20" s="111"/>
      <c r="P20" s="64">
        <f t="shared" si="3"/>
        <v>0.14560185185185184</v>
      </c>
      <c r="Q20" s="28"/>
      <c r="R20" s="31">
        <f t="shared" si="4"/>
        <v>0.14560185185185184</v>
      </c>
    </row>
    <row r="21" spans="1:18" ht="15">
      <c r="A21" s="88">
        <v>18</v>
      </c>
      <c r="B21" s="94" t="s">
        <v>289</v>
      </c>
      <c r="C21" s="47">
        <v>110</v>
      </c>
      <c r="D21" s="23" t="s">
        <v>126</v>
      </c>
      <c r="E21" s="23" t="s">
        <v>127</v>
      </c>
      <c r="F21" s="23" t="s">
        <v>128</v>
      </c>
      <c r="G21" s="48" t="s">
        <v>13</v>
      </c>
      <c r="H21" s="53">
        <f t="shared" si="2"/>
        <v>0.037939814814814815</v>
      </c>
      <c r="I21" s="24">
        <v>0.0518287037037037</v>
      </c>
      <c r="J21" s="105"/>
      <c r="K21" s="59">
        <v>0.09506944444444444</v>
      </c>
      <c r="L21" s="60">
        <f t="shared" si="0"/>
        <v>0.04324074074074074</v>
      </c>
      <c r="M21" s="68">
        <v>0.16555555555555554</v>
      </c>
      <c r="N21" s="25">
        <f t="shared" si="1"/>
        <v>0.0704861111111111</v>
      </c>
      <c r="O21" s="111"/>
      <c r="P21" s="64">
        <f t="shared" si="3"/>
        <v>0.15166666666666664</v>
      </c>
      <c r="Q21" s="28"/>
      <c r="R21" s="31">
        <f t="shared" si="4"/>
        <v>0.15166666666666664</v>
      </c>
    </row>
    <row r="22" spans="1:18" ht="15">
      <c r="A22" s="89">
        <v>19</v>
      </c>
      <c r="B22" s="94" t="s">
        <v>276</v>
      </c>
      <c r="C22" s="47">
        <v>109</v>
      </c>
      <c r="D22" s="23" t="s">
        <v>123</v>
      </c>
      <c r="E22" s="23" t="s">
        <v>124</v>
      </c>
      <c r="F22" s="23" t="s">
        <v>125</v>
      </c>
      <c r="G22" s="48" t="s">
        <v>6</v>
      </c>
      <c r="H22" s="53">
        <f t="shared" si="2"/>
        <v>0.034722222222222224</v>
      </c>
      <c r="I22" s="24">
        <v>0.04861111111111111</v>
      </c>
      <c r="J22" s="105"/>
      <c r="K22" s="59">
        <v>0.08112268518518519</v>
      </c>
      <c r="L22" s="60">
        <f t="shared" si="0"/>
        <v>0.032511574074074075</v>
      </c>
      <c r="M22" s="68">
        <v>0.1658564814814815</v>
      </c>
      <c r="N22" s="25">
        <f t="shared" si="1"/>
        <v>0.08473379629629631</v>
      </c>
      <c r="O22" s="111"/>
      <c r="P22" s="64">
        <f t="shared" si="3"/>
        <v>0.1519675925925926</v>
      </c>
      <c r="Q22" s="28"/>
      <c r="R22" s="31">
        <f t="shared" si="4"/>
        <v>0.1519675925925926</v>
      </c>
    </row>
    <row r="23" spans="1:18" ht="15">
      <c r="A23" s="88">
        <v>20</v>
      </c>
      <c r="B23" s="94" t="s">
        <v>290</v>
      </c>
      <c r="C23" s="47">
        <v>105</v>
      </c>
      <c r="D23" s="23" t="s">
        <v>111</v>
      </c>
      <c r="E23" s="23" t="s">
        <v>112</v>
      </c>
      <c r="F23" s="23" t="s">
        <v>113</v>
      </c>
      <c r="G23" s="48" t="s">
        <v>13</v>
      </c>
      <c r="H23" s="53">
        <f t="shared" si="2"/>
        <v>0.031168981481481485</v>
      </c>
      <c r="I23" s="24">
        <v>0.04505787037037037</v>
      </c>
      <c r="J23" s="105"/>
      <c r="K23" s="59">
        <v>0.08277777777777778</v>
      </c>
      <c r="L23" s="60">
        <f t="shared" si="0"/>
        <v>0.03771990740740741</v>
      </c>
      <c r="M23" s="68">
        <v>0.16626157407407408</v>
      </c>
      <c r="N23" s="25">
        <f t="shared" si="1"/>
        <v>0.08348379629629629</v>
      </c>
      <c r="O23" s="106"/>
      <c r="P23" s="64">
        <f t="shared" si="3"/>
        <v>0.15237268518518518</v>
      </c>
      <c r="Q23" s="28"/>
      <c r="R23" s="31">
        <f t="shared" si="4"/>
        <v>0.15237268518518518</v>
      </c>
    </row>
    <row r="24" spans="1:18" ht="15">
      <c r="A24" s="88">
        <v>21</v>
      </c>
      <c r="B24" s="94" t="s">
        <v>281</v>
      </c>
      <c r="C24" s="47">
        <v>116</v>
      </c>
      <c r="D24" s="23" t="s">
        <v>258</v>
      </c>
      <c r="E24" s="23" t="s">
        <v>144</v>
      </c>
      <c r="F24" s="23" t="s">
        <v>213</v>
      </c>
      <c r="G24" s="48" t="s">
        <v>6</v>
      </c>
      <c r="H24" s="53">
        <f t="shared" si="2"/>
        <v>0.03142361111111111</v>
      </c>
      <c r="I24" s="24">
        <v>0.0453125</v>
      </c>
      <c r="J24" s="105"/>
      <c r="K24" s="59">
        <v>0.08385416666666667</v>
      </c>
      <c r="L24" s="60">
        <f t="shared" si="0"/>
        <v>0.038541666666666675</v>
      </c>
      <c r="M24" s="68">
        <v>0.1742824074074074</v>
      </c>
      <c r="N24" s="25">
        <f t="shared" si="1"/>
        <v>0.09042824074074074</v>
      </c>
      <c r="O24" s="111"/>
      <c r="P24" s="64">
        <f t="shared" si="3"/>
        <v>0.16039351851851852</v>
      </c>
      <c r="Q24" s="28"/>
      <c r="R24" s="31">
        <f t="shared" si="4"/>
        <v>0.16039351851851852</v>
      </c>
    </row>
    <row r="25" spans="1:18" ht="15">
      <c r="A25" s="89">
        <v>22</v>
      </c>
      <c r="B25" s="96" t="s">
        <v>329</v>
      </c>
      <c r="C25" s="82">
        <v>103</v>
      </c>
      <c r="D25" s="22" t="s">
        <v>106</v>
      </c>
      <c r="E25" s="22" t="s">
        <v>107</v>
      </c>
      <c r="F25" s="22" t="s">
        <v>211</v>
      </c>
      <c r="G25" s="83" t="s">
        <v>108</v>
      </c>
      <c r="H25" s="53">
        <f>I25-G$2</f>
        <v>0.034861111111111114</v>
      </c>
      <c r="I25" s="24">
        <v>0.04875</v>
      </c>
      <c r="J25" s="105"/>
      <c r="K25" s="59">
        <v>0.08956018518518517</v>
      </c>
      <c r="L25" s="60">
        <f t="shared" si="0"/>
        <v>0.04081018518518517</v>
      </c>
      <c r="M25" s="68">
        <v>0.17459490740740743</v>
      </c>
      <c r="N25" s="25">
        <f t="shared" si="1"/>
        <v>0.08503472222222226</v>
      </c>
      <c r="O25" s="106"/>
      <c r="P25" s="64">
        <f t="shared" si="3"/>
        <v>0.16070601851851854</v>
      </c>
      <c r="Q25" s="28"/>
      <c r="R25" s="85">
        <f t="shared" si="4"/>
        <v>0.16070601851851854</v>
      </c>
    </row>
    <row r="26" spans="1:18" ht="15">
      <c r="A26" s="88">
        <v>23</v>
      </c>
      <c r="B26" s="94" t="s">
        <v>293</v>
      </c>
      <c r="C26" s="47">
        <v>143</v>
      </c>
      <c r="D26" s="23" t="s">
        <v>255</v>
      </c>
      <c r="E26" s="23" t="s">
        <v>256</v>
      </c>
      <c r="F26" s="23" t="s">
        <v>257</v>
      </c>
      <c r="G26" s="48" t="s">
        <v>13</v>
      </c>
      <c r="H26" s="53">
        <f t="shared" si="2"/>
        <v>0.042476851851851856</v>
      </c>
      <c r="I26" s="24">
        <v>0.056365740740740744</v>
      </c>
      <c r="J26" s="105"/>
      <c r="K26" s="59">
        <v>0.08925925925925926</v>
      </c>
      <c r="L26" s="60">
        <f t="shared" si="0"/>
        <v>0.032893518518518516</v>
      </c>
      <c r="M26" s="68">
        <v>0.17922453703703703</v>
      </c>
      <c r="N26" s="25">
        <f t="shared" si="1"/>
        <v>0.08996527777777777</v>
      </c>
      <c r="O26" s="111"/>
      <c r="P26" s="64">
        <f t="shared" si="3"/>
        <v>0.16533564814814813</v>
      </c>
      <c r="Q26" s="28"/>
      <c r="R26" s="31">
        <f t="shared" si="4"/>
        <v>0.16533564814814813</v>
      </c>
    </row>
    <row r="27" spans="1:18" ht="15">
      <c r="A27" s="88">
        <v>24</v>
      </c>
      <c r="B27" s="94" t="s">
        <v>282</v>
      </c>
      <c r="C27" s="47">
        <v>101</v>
      </c>
      <c r="D27" s="23" t="s">
        <v>102</v>
      </c>
      <c r="E27" s="23" t="s">
        <v>103</v>
      </c>
      <c r="F27" s="23" t="s">
        <v>104</v>
      </c>
      <c r="G27" s="48" t="s">
        <v>6</v>
      </c>
      <c r="H27" s="53">
        <f t="shared" si="2"/>
        <v>0.03747685185185185</v>
      </c>
      <c r="I27" s="24">
        <v>0.05136574074074074</v>
      </c>
      <c r="J27" s="105"/>
      <c r="K27" s="59">
        <v>0.09365740740740741</v>
      </c>
      <c r="L27" s="60">
        <f t="shared" si="0"/>
        <v>0.04229166666666667</v>
      </c>
      <c r="M27" s="68">
        <v>0.1840625</v>
      </c>
      <c r="N27" s="25">
        <f t="shared" si="1"/>
        <v>0.09040509259259258</v>
      </c>
      <c r="O27" s="111"/>
      <c r="P27" s="64">
        <f t="shared" si="3"/>
        <v>0.1701736111111111</v>
      </c>
      <c r="Q27" s="28"/>
      <c r="R27" s="31">
        <f t="shared" si="4"/>
        <v>0.1701736111111111</v>
      </c>
    </row>
    <row r="28" spans="1:18" ht="15">
      <c r="A28" s="89">
        <v>25</v>
      </c>
      <c r="B28" s="94" t="s">
        <v>321</v>
      </c>
      <c r="C28" s="47">
        <v>102</v>
      </c>
      <c r="D28" s="23" t="s">
        <v>105</v>
      </c>
      <c r="E28" s="23" t="s">
        <v>318</v>
      </c>
      <c r="F28" s="23" t="s">
        <v>210</v>
      </c>
      <c r="G28" s="48" t="s">
        <v>13</v>
      </c>
      <c r="H28" s="53">
        <f t="shared" si="2"/>
        <v>0.03809027777777778</v>
      </c>
      <c r="I28" s="24">
        <v>0.05197916666666667</v>
      </c>
      <c r="J28" s="105"/>
      <c r="K28" s="59">
        <v>0.09380787037037037</v>
      </c>
      <c r="L28" s="60">
        <f t="shared" si="0"/>
        <v>0.04182870370370371</v>
      </c>
      <c r="M28" s="68">
        <v>0.18425925925925926</v>
      </c>
      <c r="N28" s="25">
        <f t="shared" si="1"/>
        <v>0.09045138888888889</v>
      </c>
      <c r="O28" s="111"/>
      <c r="P28" s="64">
        <f t="shared" si="3"/>
        <v>0.17037037037037037</v>
      </c>
      <c r="Q28" s="28"/>
      <c r="R28" s="31">
        <f t="shared" si="4"/>
        <v>0.17037037037037037</v>
      </c>
    </row>
    <row r="29" spans="1:18" ht="15">
      <c r="A29" s="88">
        <v>26</v>
      </c>
      <c r="B29" s="94" t="s">
        <v>283</v>
      </c>
      <c r="C29" s="47">
        <v>130</v>
      </c>
      <c r="D29" s="23" t="s">
        <v>219</v>
      </c>
      <c r="E29" s="23" t="s">
        <v>220</v>
      </c>
      <c r="F29" s="23" t="s">
        <v>221</v>
      </c>
      <c r="G29" s="48" t="s">
        <v>6</v>
      </c>
      <c r="H29" s="53">
        <f t="shared" si="2"/>
        <v>0.040763888888888884</v>
      </c>
      <c r="I29" s="24">
        <v>0.05465277777777777</v>
      </c>
      <c r="J29" s="105"/>
      <c r="K29" s="59">
        <v>0.0875925925925926</v>
      </c>
      <c r="L29" s="60">
        <f t="shared" si="0"/>
        <v>0.032939814814814825</v>
      </c>
      <c r="M29" s="68">
        <v>0.19440972222222222</v>
      </c>
      <c r="N29" s="25">
        <f t="shared" si="1"/>
        <v>0.10681712962962962</v>
      </c>
      <c r="O29" s="111"/>
      <c r="P29" s="64">
        <f t="shared" si="3"/>
        <v>0.18052083333333332</v>
      </c>
      <c r="Q29" s="28"/>
      <c r="R29" s="31">
        <f t="shared" si="4"/>
        <v>0.18052083333333332</v>
      </c>
    </row>
    <row r="30" spans="1:18" ht="15">
      <c r="A30" s="88">
        <v>27</v>
      </c>
      <c r="B30" s="94" t="s">
        <v>322</v>
      </c>
      <c r="C30" s="47">
        <v>131</v>
      </c>
      <c r="D30" s="23" t="s">
        <v>222</v>
      </c>
      <c r="E30" s="23" t="s">
        <v>223</v>
      </c>
      <c r="F30" s="23" t="s">
        <v>224</v>
      </c>
      <c r="G30" s="48" t="s">
        <v>13</v>
      </c>
      <c r="H30" s="53">
        <f t="shared" si="2"/>
        <v>0.0412037037037037</v>
      </c>
      <c r="I30" s="24">
        <v>0.05509259259259259</v>
      </c>
      <c r="J30" s="105"/>
      <c r="K30" s="59">
        <v>0.09427083333333335</v>
      </c>
      <c r="L30" s="60">
        <f t="shared" si="0"/>
        <v>0.039178240740740757</v>
      </c>
      <c r="M30" s="68">
        <v>0.19442129629629631</v>
      </c>
      <c r="N30" s="25">
        <f t="shared" si="1"/>
        <v>0.10015046296296297</v>
      </c>
      <c r="O30" s="111"/>
      <c r="P30" s="64">
        <f t="shared" si="3"/>
        <v>0.18053240740740742</v>
      </c>
      <c r="Q30" s="28"/>
      <c r="R30" s="31">
        <f t="shared" si="4"/>
        <v>0.18053240740740742</v>
      </c>
    </row>
    <row r="31" spans="1:18" ht="15">
      <c r="A31" s="89">
        <v>28</v>
      </c>
      <c r="B31" s="94" t="s">
        <v>323</v>
      </c>
      <c r="C31" s="47">
        <v>123</v>
      </c>
      <c r="D31" s="23" t="s">
        <v>161</v>
      </c>
      <c r="E31" s="23" t="s">
        <v>162</v>
      </c>
      <c r="F31" s="23" t="s">
        <v>163</v>
      </c>
      <c r="G31" s="48" t="s">
        <v>13</v>
      </c>
      <c r="H31" s="53">
        <f t="shared" si="2"/>
        <v>0.041087962962962965</v>
      </c>
      <c r="I31" s="24">
        <v>0.05497685185185185</v>
      </c>
      <c r="J31" s="105"/>
      <c r="K31" s="59">
        <v>0.09824074074074074</v>
      </c>
      <c r="L31" s="60">
        <f t="shared" si="0"/>
        <v>0.043263888888888886</v>
      </c>
      <c r="M31" s="68">
        <v>0.19699074074074074</v>
      </c>
      <c r="N31" s="25">
        <f t="shared" si="1"/>
        <v>0.09875</v>
      </c>
      <c r="O31" s="111"/>
      <c r="P31" s="64">
        <f t="shared" si="3"/>
        <v>0.18310185185185185</v>
      </c>
      <c r="Q31" s="28"/>
      <c r="R31" s="31">
        <f t="shared" si="4"/>
        <v>0.18310185185185185</v>
      </c>
    </row>
    <row r="32" spans="1:18" ht="15">
      <c r="A32" s="88">
        <v>29</v>
      </c>
      <c r="B32" s="94" t="s">
        <v>284</v>
      </c>
      <c r="C32" s="47">
        <v>119</v>
      </c>
      <c r="D32" s="23" t="s">
        <v>151</v>
      </c>
      <c r="E32" s="23" t="s">
        <v>152</v>
      </c>
      <c r="F32" s="23" t="s">
        <v>214</v>
      </c>
      <c r="G32" s="48" t="s">
        <v>6</v>
      </c>
      <c r="H32" s="53">
        <f t="shared" si="2"/>
        <v>0.03375</v>
      </c>
      <c r="I32" s="24">
        <v>0.04763888888888889</v>
      </c>
      <c r="J32" s="105"/>
      <c r="K32" s="59">
        <v>0.08715277777777779</v>
      </c>
      <c r="L32" s="60">
        <f t="shared" si="0"/>
        <v>0.0395138888888889</v>
      </c>
      <c r="M32" s="68">
        <v>0.1991666666666667</v>
      </c>
      <c r="N32" s="25">
        <f t="shared" si="1"/>
        <v>0.1120138888888889</v>
      </c>
      <c r="O32" s="111"/>
      <c r="P32" s="64">
        <f t="shared" si="3"/>
        <v>0.1852777777777778</v>
      </c>
      <c r="Q32" s="28"/>
      <c r="R32" s="31">
        <f t="shared" si="4"/>
        <v>0.1852777777777778</v>
      </c>
    </row>
    <row r="33" spans="1:18" ht="15">
      <c r="A33" s="88">
        <v>30</v>
      </c>
      <c r="B33" s="94" t="s">
        <v>324</v>
      </c>
      <c r="C33" s="47">
        <v>142</v>
      </c>
      <c r="D33" s="23" t="s">
        <v>253</v>
      </c>
      <c r="E33" s="23" t="s">
        <v>98</v>
      </c>
      <c r="F33" s="23" t="s">
        <v>254</v>
      </c>
      <c r="G33" s="48" t="s">
        <v>13</v>
      </c>
      <c r="H33" s="53">
        <f t="shared" si="2"/>
        <v>0.0399537037037037</v>
      </c>
      <c r="I33" s="24">
        <v>0.05384259259259259</v>
      </c>
      <c r="J33" s="105"/>
      <c r="K33" s="59">
        <v>0.09556712962962964</v>
      </c>
      <c r="L33" s="60">
        <f t="shared" si="0"/>
        <v>0.04172453703703705</v>
      </c>
      <c r="M33" s="68">
        <v>0.2029513888888889</v>
      </c>
      <c r="N33" s="25">
        <f t="shared" si="1"/>
        <v>0.10738425925925925</v>
      </c>
      <c r="O33" s="111"/>
      <c r="P33" s="64">
        <f t="shared" si="3"/>
        <v>0.1890625</v>
      </c>
      <c r="Q33" s="28"/>
      <c r="R33" s="31">
        <f t="shared" si="4"/>
        <v>0.1890625</v>
      </c>
    </row>
    <row r="34" spans="1:18" ht="15">
      <c r="A34" s="89">
        <v>31</v>
      </c>
      <c r="B34" s="94" t="s">
        <v>285</v>
      </c>
      <c r="C34" s="47">
        <v>129</v>
      </c>
      <c r="D34" s="23" t="s">
        <v>216</v>
      </c>
      <c r="E34" s="23" t="s">
        <v>217</v>
      </c>
      <c r="F34" s="23" t="s">
        <v>218</v>
      </c>
      <c r="G34" s="48" t="s">
        <v>6</v>
      </c>
      <c r="H34" s="53">
        <f>I34-G$2</f>
        <v>0.039351851851851846</v>
      </c>
      <c r="I34" s="24">
        <v>0.053240740740740734</v>
      </c>
      <c r="J34" s="105"/>
      <c r="K34" s="59">
        <v>0.08915509259259259</v>
      </c>
      <c r="L34" s="60">
        <f t="shared" si="0"/>
        <v>0.03591435185185186</v>
      </c>
      <c r="M34" s="68">
        <v>0.24125</v>
      </c>
      <c r="N34" s="25">
        <f t="shared" si="1"/>
        <v>0.1520949074074074</v>
      </c>
      <c r="O34" s="111"/>
      <c r="P34" s="64">
        <f t="shared" si="3"/>
        <v>0.2273611111111111</v>
      </c>
      <c r="Q34" s="28"/>
      <c r="R34" s="31">
        <f t="shared" si="4"/>
        <v>0.2273611111111111</v>
      </c>
    </row>
    <row r="35" spans="1:18" ht="15">
      <c r="A35" s="88">
        <v>32</v>
      </c>
      <c r="B35" s="94" t="s">
        <v>325</v>
      </c>
      <c r="C35" s="47">
        <v>120</v>
      </c>
      <c r="D35" s="23" t="s">
        <v>153</v>
      </c>
      <c r="E35" s="23" t="s">
        <v>154</v>
      </c>
      <c r="F35" s="23" t="s">
        <v>155</v>
      </c>
      <c r="G35" s="48" t="s">
        <v>13</v>
      </c>
      <c r="H35" s="53">
        <f t="shared" si="2"/>
        <v>0.042650462962962966</v>
      </c>
      <c r="I35" s="24">
        <v>0.056539351851851855</v>
      </c>
      <c r="J35" s="105"/>
      <c r="K35" s="59">
        <v>0.10582175925925925</v>
      </c>
      <c r="L35" s="60">
        <f t="shared" si="0"/>
        <v>0.0492824074074074</v>
      </c>
      <c r="M35" s="68">
        <v>0.24278935185185188</v>
      </c>
      <c r="N35" s="25">
        <f t="shared" si="1"/>
        <v>0.1369675925925926</v>
      </c>
      <c r="O35" s="111"/>
      <c r="P35" s="64">
        <f t="shared" si="3"/>
        <v>0.22890046296296299</v>
      </c>
      <c r="Q35" s="28"/>
      <c r="R35" s="31">
        <f t="shared" si="4"/>
        <v>0.22890046296296299</v>
      </c>
    </row>
    <row r="36" spans="1:18" ht="15">
      <c r="A36" s="88">
        <v>33</v>
      </c>
      <c r="B36" s="94" t="s">
        <v>287</v>
      </c>
      <c r="C36" s="47">
        <v>107</v>
      </c>
      <c r="D36" s="23" t="s">
        <v>117</v>
      </c>
      <c r="E36" s="23" t="s">
        <v>118</v>
      </c>
      <c r="F36" s="23" t="s">
        <v>119</v>
      </c>
      <c r="G36" s="48" t="s">
        <v>6</v>
      </c>
      <c r="H36" s="53">
        <f t="shared" si="2"/>
        <v>0.07065972222222222</v>
      </c>
      <c r="I36" s="24">
        <v>0.08454861111111112</v>
      </c>
      <c r="J36" s="105"/>
      <c r="K36" s="59">
        <v>0.14259259259259258</v>
      </c>
      <c r="L36" s="60">
        <f t="shared" si="0"/>
        <v>0.05804398148148146</v>
      </c>
      <c r="M36" s="68">
        <v>0.2554398148148148</v>
      </c>
      <c r="N36" s="25">
        <v>0.2554398148148148</v>
      </c>
      <c r="O36" s="111"/>
      <c r="P36" s="64">
        <f t="shared" si="3"/>
        <v>0.24155092592592592</v>
      </c>
      <c r="Q36" s="28"/>
      <c r="R36" s="31">
        <f t="shared" si="4"/>
        <v>0.24155092592592592</v>
      </c>
    </row>
    <row r="37" spans="1:18" ht="15">
      <c r="A37" s="89">
        <v>34</v>
      </c>
      <c r="B37" s="94" t="s">
        <v>291</v>
      </c>
      <c r="C37" s="47">
        <v>122</v>
      </c>
      <c r="D37" s="23" t="s">
        <v>158</v>
      </c>
      <c r="E37" s="23" t="s">
        <v>159</v>
      </c>
      <c r="F37" s="23" t="s">
        <v>160</v>
      </c>
      <c r="G37" s="48" t="s">
        <v>6</v>
      </c>
      <c r="H37" s="53">
        <f t="shared" si="2"/>
        <v>0.02799768518518518</v>
      </c>
      <c r="I37" s="24">
        <v>0.04188657407407407</v>
      </c>
      <c r="J37" s="105"/>
      <c r="K37" s="59">
        <v>0.07849537037037037</v>
      </c>
      <c r="L37" s="60">
        <f t="shared" si="0"/>
        <v>0.0366087962962963</v>
      </c>
      <c r="M37" s="68">
        <v>0.14550925925925925</v>
      </c>
      <c r="N37" s="25">
        <f t="shared" si="1"/>
        <v>0.06701388888888889</v>
      </c>
      <c r="O37" s="106">
        <v>0.013888888888888888</v>
      </c>
      <c r="P37" s="64">
        <f t="shared" si="3"/>
        <v>0.13162037037037036</v>
      </c>
      <c r="Q37" s="28">
        <f aca="true" t="shared" si="5" ref="Q37:Q47">O37+J37</f>
        <v>0.013888888888888888</v>
      </c>
      <c r="R37" s="31">
        <f t="shared" si="4"/>
        <v>0.14550925925925925</v>
      </c>
    </row>
    <row r="38" spans="1:18" ht="15">
      <c r="A38" s="88">
        <v>35</v>
      </c>
      <c r="B38" s="94" t="s">
        <v>292</v>
      </c>
      <c r="C38" s="47">
        <v>133</v>
      </c>
      <c r="D38" s="23" t="s">
        <v>228</v>
      </c>
      <c r="E38" s="23" t="s">
        <v>229</v>
      </c>
      <c r="F38" s="23" t="s">
        <v>230</v>
      </c>
      <c r="G38" s="48" t="s">
        <v>6</v>
      </c>
      <c r="H38" s="53">
        <f t="shared" si="2"/>
        <v>0.02797453703703704</v>
      </c>
      <c r="I38" s="24">
        <v>0.04186342592592593</v>
      </c>
      <c r="J38" s="105"/>
      <c r="K38" s="59">
        <v>0.0714699074074074</v>
      </c>
      <c r="L38" s="61">
        <f t="shared" si="0"/>
        <v>0.02960648148148147</v>
      </c>
      <c r="M38" s="68">
        <v>0.15833333333333333</v>
      </c>
      <c r="N38" s="25">
        <f t="shared" si="1"/>
        <v>0.08686342592592593</v>
      </c>
      <c r="O38" s="106">
        <v>0.013888888888888888</v>
      </c>
      <c r="P38" s="64">
        <f t="shared" si="3"/>
        <v>0.14444444444444443</v>
      </c>
      <c r="Q38" s="28">
        <f t="shared" si="5"/>
        <v>0.013888888888888888</v>
      </c>
      <c r="R38" s="31">
        <f t="shared" si="4"/>
        <v>0.15833333333333333</v>
      </c>
    </row>
    <row r="39" spans="1:18" ht="15">
      <c r="A39" s="88">
        <v>36</v>
      </c>
      <c r="B39" s="94" t="s">
        <v>294</v>
      </c>
      <c r="C39" s="47">
        <v>135</v>
      </c>
      <c r="D39" s="23" t="s">
        <v>234</v>
      </c>
      <c r="E39" s="23" t="s">
        <v>235</v>
      </c>
      <c r="F39" s="23" t="s">
        <v>236</v>
      </c>
      <c r="G39" s="48" t="s">
        <v>6</v>
      </c>
      <c r="H39" s="53">
        <f t="shared" si="2"/>
        <v>0.02461805555555556</v>
      </c>
      <c r="I39" s="24">
        <v>0.03850694444444445</v>
      </c>
      <c r="J39" s="105"/>
      <c r="K39" s="59">
        <v>0.08550925925925927</v>
      </c>
      <c r="L39" s="60">
        <f t="shared" si="0"/>
        <v>0.04700231481481482</v>
      </c>
      <c r="M39" s="68">
        <v>0.170625</v>
      </c>
      <c r="N39" s="25">
        <f t="shared" si="1"/>
        <v>0.08511574074074073</v>
      </c>
      <c r="O39" s="106">
        <v>0.013888888888888888</v>
      </c>
      <c r="P39" s="64">
        <f t="shared" si="3"/>
        <v>0.1567361111111111</v>
      </c>
      <c r="Q39" s="28">
        <f t="shared" si="5"/>
        <v>0.013888888888888888</v>
      </c>
      <c r="R39" s="31">
        <f t="shared" si="4"/>
        <v>0.170625</v>
      </c>
    </row>
    <row r="40" spans="1:18" ht="15">
      <c r="A40" s="89">
        <v>37</v>
      </c>
      <c r="B40" s="94" t="s">
        <v>295</v>
      </c>
      <c r="C40" s="47">
        <v>134</v>
      </c>
      <c r="D40" s="23" t="s">
        <v>231</v>
      </c>
      <c r="E40" s="23" t="s">
        <v>232</v>
      </c>
      <c r="F40" s="23" t="s">
        <v>233</v>
      </c>
      <c r="G40" s="48" t="s">
        <v>6</v>
      </c>
      <c r="H40" s="53">
        <f t="shared" si="2"/>
        <v>0.04045138888888889</v>
      </c>
      <c r="I40" s="24">
        <v>0.05434027777777778</v>
      </c>
      <c r="J40" s="105"/>
      <c r="K40" s="59">
        <v>0.08844907407407408</v>
      </c>
      <c r="L40" s="60">
        <f t="shared" si="0"/>
        <v>0.034108796296296304</v>
      </c>
      <c r="M40" s="68">
        <v>0.1925462962962963</v>
      </c>
      <c r="N40" s="25">
        <f t="shared" si="1"/>
        <v>0.10409722222222222</v>
      </c>
      <c r="O40" s="106">
        <v>0.013888888888888888</v>
      </c>
      <c r="P40" s="64">
        <f t="shared" si="3"/>
        <v>0.1786574074074074</v>
      </c>
      <c r="Q40" s="28">
        <f t="shared" si="5"/>
        <v>0.013888888888888888</v>
      </c>
      <c r="R40" s="31">
        <f t="shared" si="4"/>
        <v>0.1925462962962963</v>
      </c>
    </row>
    <row r="41" spans="1:18" ht="15">
      <c r="A41" s="88">
        <v>38</v>
      </c>
      <c r="B41" s="96" t="s">
        <v>331</v>
      </c>
      <c r="C41" s="82">
        <v>106</v>
      </c>
      <c r="D41" s="22" t="s">
        <v>114</v>
      </c>
      <c r="E41" s="22" t="s">
        <v>115</v>
      </c>
      <c r="F41" s="22" t="s">
        <v>116</v>
      </c>
      <c r="G41" s="83" t="s">
        <v>23</v>
      </c>
      <c r="H41" s="53">
        <f t="shared" si="2"/>
        <v>0.0614699074074074</v>
      </c>
      <c r="I41" s="24">
        <v>0.07535879629629628</v>
      </c>
      <c r="J41" s="105"/>
      <c r="K41" s="59">
        <v>0.11650462962962964</v>
      </c>
      <c r="L41" s="60">
        <f t="shared" si="0"/>
        <v>0.041145833333333354</v>
      </c>
      <c r="M41" s="68">
        <v>0.2152777777777778</v>
      </c>
      <c r="N41" s="25">
        <f t="shared" si="1"/>
        <v>0.09877314814814815</v>
      </c>
      <c r="O41" s="106">
        <v>0.013888888888888888</v>
      </c>
      <c r="P41" s="64">
        <f t="shared" si="3"/>
        <v>0.2013888888888889</v>
      </c>
      <c r="Q41" s="28">
        <f t="shared" si="5"/>
        <v>0.013888888888888888</v>
      </c>
      <c r="R41" s="85">
        <f t="shared" si="4"/>
        <v>0.2152777777777778</v>
      </c>
    </row>
    <row r="42" spans="1:18" ht="15">
      <c r="A42" s="88">
        <v>39</v>
      </c>
      <c r="B42" s="94" t="s">
        <v>296</v>
      </c>
      <c r="C42" s="47">
        <v>125</v>
      </c>
      <c r="D42" s="23" t="s">
        <v>167</v>
      </c>
      <c r="E42" s="23" t="s">
        <v>168</v>
      </c>
      <c r="F42" s="23" t="s">
        <v>169</v>
      </c>
      <c r="G42" s="48" t="s">
        <v>6</v>
      </c>
      <c r="H42" s="53">
        <f t="shared" si="2"/>
        <v>0.033263888888888885</v>
      </c>
      <c r="I42" s="24">
        <v>0.04715277777777777</v>
      </c>
      <c r="J42" s="105"/>
      <c r="K42" s="59">
        <v>0.08645833333333335</v>
      </c>
      <c r="L42" s="60">
        <f t="shared" si="0"/>
        <v>0.03930555555555557</v>
      </c>
      <c r="M42" s="68">
        <v>0.17912037037037035</v>
      </c>
      <c r="N42" s="25">
        <f t="shared" si="1"/>
        <v>0.092662037037037</v>
      </c>
      <c r="O42" s="106">
        <v>0.027777777777777776</v>
      </c>
      <c r="P42" s="64">
        <f t="shared" si="3"/>
        <v>0.16523148148148145</v>
      </c>
      <c r="Q42" s="28">
        <f t="shared" si="5"/>
        <v>0.027777777777777776</v>
      </c>
      <c r="R42" s="31">
        <f t="shared" si="4"/>
        <v>0.1930092592592592</v>
      </c>
    </row>
    <row r="43" spans="1:18" ht="15">
      <c r="A43" s="89">
        <v>40</v>
      </c>
      <c r="B43" s="94" t="s">
        <v>326</v>
      </c>
      <c r="C43" s="47">
        <v>126</v>
      </c>
      <c r="D43" s="23" t="s">
        <v>170</v>
      </c>
      <c r="E43" s="23" t="s">
        <v>171</v>
      </c>
      <c r="F43" s="23" t="s">
        <v>172</v>
      </c>
      <c r="G43" s="48" t="s">
        <v>13</v>
      </c>
      <c r="H43" s="53">
        <f t="shared" si="2"/>
        <v>0.0614351851851852</v>
      </c>
      <c r="I43" s="24">
        <v>0.07532407407407408</v>
      </c>
      <c r="J43" s="105"/>
      <c r="K43" s="59">
        <v>0.115625</v>
      </c>
      <c r="L43" s="60">
        <f t="shared" si="0"/>
        <v>0.04030092592592592</v>
      </c>
      <c r="M43" s="68">
        <v>0.23703703703703705</v>
      </c>
      <c r="N43" s="25">
        <f t="shared" si="1"/>
        <v>0.12141203703703704</v>
      </c>
      <c r="O43" s="106">
        <v>0.027777777777777776</v>
      </c>
      <c r="P43" s="64">
        <f t="shared" si="3"/>
        <v>0.22314814814814815</v>
      </c>
      <c r="Q43" s="28">
        <f t="shared" si="5"/>
        <v>0.027777777777777776</v>
      </c>
      <c r="R43" s="31">
        <f t="shared" si="4"/>
        <v>0.25092592592592594</v>
      </c>
    </row>
    <row r="44" spans="1:18" ht="15">
      <c r="A44" s="88">
        <v>41</v>
      </c>
      <c r="B44" s="94" t="s">
        <v>327</v>
      </c>
      <c r="C44" s="47">
        <v>111</v>
      </c>
      <c r="D44" s="23" t="s">
        <v>129</v>
      </c>
      <c r="E44" s="23" t="s">
        <v>130</v>
      </c>
      <c r="F44" s="23" t="s">
        <v>131</v>
      </c>
      <c r="G44" s="48" t="s">
        <v>13</v>
      </c>
      <c r="H44" s="53">
        <f t="shared" si="2"/>
        <v>0.06605324074074076</v>
      </c>
      <c r="I44" s="24">
        <v>0.07994212962962964</v>
      </c>
      <c r="J44" s="105"/>
      <c r="K44" s="59">
        <v>0.13199074074074074</v>
      </c>
      <c r="L44" s="60">
        <f t="shared" si="0"/>
        <v>0.0520486111111111</v>
      </c>
      <c r="M44" s="68">
        <v>0.22236111111111112</v>
      </c>
      <c r="N44" s="25">
        <f t="shared" si="1"/>
        <v>0.09037037037037038</v>
      </c>
      <c r="O44" s="106">
        <v>0.05555555555555555</v>
      </c>
      <c r="P44" s="64">
        <f>M44-G$2</f>
        <v>0.20847222222222223</v>
      </c>
      <c r="Q44" s="28">
        <f t="shared" si="5"/>
        <v>0.05555555555555555</v>
      </c>
      <c r="R44" s="31">
        <f t="shared" si="4"/>
        <v>0.26402777777777775</v>
      </c>
    </row>
    <row r="45" spans="1:18" ht="15">
      <c r="A45" s="88">
        <v>42</v>
      </c>
      <c r="B45" s="94" t="s">
        <v>328</v>
      </c>
      <c r="C45" s="47">
        <v>112</v>
      </c>
      <c r="D45" s="23" t="s">
        <v>132</v>
      </c>
      <c r="E45" s="23" t="s">
        <v>133</v>
      </c>
      <c r="F45" s="23" t="s">
        <v>134</v>
      </c>
      <c r="G45" s="48" t="s">
        <v>13</v>
      </c>
      <c r="H45" s="53">
        <f t="shared" si="2"/>
        <v>0.0660300925925926</v>
      </c>
      <c r="I45" s="24">
        <v>0.07991898148148148</v>
      </c>
      <c r="J45" s="105"/>
      <c r="K45" s="59">
        <v>0.1320023148148148</v>
      </c>
      <c r="L45" s="60">
        <f t="shared" si="0"/>
        <v>0.05208333333333333</v>
      </c>
      <c r="M45" s="68">
        <v>0.2223726851851852</v>
      </c>
      <c r="N45" s="25">
        <f t="shared" si="1"/>
        <v>0.09037037037037038</v>
      </c>
      <c r="O45" s="106">
        <v>0.05555555555555555</v>
      </c>
      <c r="P45" s="64">
        <f t="shared" si="3"/>
        <v>0.2084837962962963</v>
      </c>
      <c r="Q45" s="28">
        <f t="shared" si="5"/>
        <v>0.05555555555555555</v>
      </c>
      <c r="R45" s="31">
        <f t="shared" si="4"/>
        <v>0.26403935185185184</v>
      </c>
    </row>
    <row r="46" spans="1:18" ht="15">
      <c r="A46" s="89">
        <v>43</v>
      </c>
      <c r="B46" s="96" t="s">
        <v>332</v>
      </c>
      <c r="C46" s="82">
        <v>115</v>
      </c>
      <c r="D46" s="22" t="s">
        <v>141</v>
      </c>
      <c r="E46" s="22" t="s">
        <v>142</v>
      </c>
      <c r="F46" s="22" t="s">
        <v>143</v>
      </c>
      <c r="G46" s="83" t="s">
        <v>23</v>
      </c>
      <c r="H46" s="53">
        <f t="shared" si="2"/>
        <v>0.03371527777777778</v>
      </c>
      <c r="I46" s="24">
        <v>0.04760416666666667</v>
      </c>
      <c r="J46" s="105"/>
      <c r="K46" s="59">
        <v>0.08921296296296295</v>
      </c>
      <c r="L46" s="60">
        <f t="shared" si="0"/>
        <v>0.04160879629629628</v>
      </c>
      <c r="M46" s="68">
        <v>0.24721064814814817</v>
      </c>
      <c r="N46" s="25">
        <f t="shared" si="1"/>
        <v>0.1579976851851852</v>
      </c>
      <c r="O46" s="106">
        <v>0.05555555555555555</v>
      </c>
      <c r="P46" s="64">
        <f t="shared" si="3"/>
        <v>0.23332175925925927</v>
      </c>
      <c r="Q46" s="28">
        <f t="shared" si="5"/>
        <v>0.05555555555555555</v>
      </c>
      <c r="R46" s="85">
        <f t="shared" si="4"/>
        <v>0.2888773148148148</v>
      </c>
    </row>
    <row r="47" spans="1:18" ht="15">
      <c r="A47" s="94" t="s">
        <v>298</v>
      </c>
      <c r="B47" s="94"/>
      <c r="C47" s="47">
        <v>136</v>
      </c>
      <c r="D47" s="23" t="s">
        <v>264</v>
      </c>
      <c r="E47" s="23" t="s">
        <v>237</v>
      </c>
      <c r="F47" s="23" t="s">
        <v>265</v>
      </c>
      <c r="G47" s="48" t="s">
        <v>13</v>
      </c>
      <c r="H47" s="53">
        <f t="shared" si="2"/>
        <v>0.036770833333333336</v>
      </c>
      <c r="I47" s="24">
        <v>0.050659722222222224</v>
      </c>
      <c r="J47" s="106">
        <v>0.010416666666666666</v>
      </c>
      <c r="K47" s="59">
        <v>0.09707175925925926</v>
      </c>
      <c r="L47" s="60">
        <f t="shared" si="0"/>
        <v>0.046412037037037036</v>
      </c>
      <c r="M47" s="68">
        <v>0</v>
      </c>
      <c r="N47" s="25" t="s">
        <v>307</v>
      </c>
      <c r="O47" s="106">
        <v>0.125</v>
      </c>
      <c r="P47" s="65" t="s">
        <v>298</v>
      </c>
      <c r="Q47" s="28">
        <f t="shared" si="5"/>
        <v>0.13541666666666666</v>
      </c>
      <c r="R47" s="31" t="s">
        <v>298</v>
      </c>
    </row>
    <row r="48" spans="1:18" ht="15" thickBot="1">
      <c r="A48" s="97" t="s">
        <v>299</v>
      </c>
      <c r="B48" s="5"/>
      <c r="C48" s="49"/>
      <c r="D48" s="32" t="s">
        <v>148</v>
      </c>
      <c r="E48" s="32" t="s">
        <v>149</v>
      </c>
      <c r="F48" s="32" t="s">
        <v>150</v>
      </c>
      <c r="G48" s="50" t="s">
        <v>13</v>
      </c>
      <c r="H48" s="54"/>
      <c r="I48" s="33"/>
      <c r="J48" s="107"/>
      <c r="K48" s="62"/>
      <c r="L48" s="63"/>
      <c r="M48" s="69"/>
      <c r="N48" s="34"/>
      <c r="O48" s="112"/>
      <c r="P48" s="66"/>
      <c r="Q48" s="100"/>
      <c r="R48" s="36"/>
    </row>
    <row r="52" spans="5:14" ht="13.5">
      <c r="E52" s="15"/>
      <c r="F52" s="16"/>
      <c r="G52" s="15"/>
      <c r="H52" s="17"/>
      <c r="I52" s="18"/>
      <c r="L52" s="14"/>
      <c r="N52" s="14"/>
    </row>
    <row r="53" spans="5:9" ht="13.5">
      <c r="E53" s="15"/>
      <c r="F53" s="16"/>
      <c r="G53" s="15"/>
      <c r="H53" s="17"/>
      <c r="I53" s="19"/>
    </row>
    <row r="54" spans="5:9" ht="13.5">
      <c r="E54" s="15"/>
      <c r="F54" s="16"/>
      <c r="G54" s="15"/>
      <c r="H54" s="17"/>
      <c r="I54" s="19"/>
    </row>
    <row r="55" spans="5:9" ht="12.75">
      <c r="E55" s="20"/>
      <c r="F55" s="20"/>
      <c r="G55" s="20"/>
      <c r="H55" s="20"/>
      <c r="I55" s="19"/>
    </row>
  </sheetData>
  <printOptions gridLines="1"/>
  <pageMargins left="0.3937007874015748" right="0.3937007874015748" top="0.5905511811023623" bottom="0.3937007874015748" header="0.3937007874015748" footer="0.5118110236220472"/>
  <pageSetup fitToHeight="1" fitToWidth="1" horizontalDpi="360" verticalDpi="360" orientation="landscape" paperSize="9" scale="72" r:id="rId1"/>
  <headerFooter alignWithMargins="0">
    <oddHeader>&amp;CR.O.A. 2004 - Circuit DECOUVERTE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="75" zoomScaleNormal="75" zoomScaleSheetLayoutView="75" workbookViewId="0" topLeftCell="A3">
      <selection activeCell="A33" sqref="A33"/>
    </sheetView>
  </sheetViews>
  <sheetFormatPr defaultColWidth="11.421875" defaultRowHeight="12.75"/>
  <cols>
    <col min="1" max="1" width="9.140625" style="6" customWidth="1"/>
    <col min="2" max="2" width="3.140625" style="6" customWidth="1"/>
    <col min="3" max="3" width="20.57421875" style="6" bestFit="1" customWidth="1"/>
    <col min="4" max="4" width="20.28125" style="6" bestFit="1" customWidth="1"/>
    <col min="5" max="5" width="28.7109375" style="6" bestFit="1" customWidth="1"/>
    <col min="6" max="6" width="4.57421875" style="6" bestFit="1" customWidth="1"/>
    <col min="7" max="7" width="11.8515625" style="6" bestFit="1" customWidth="1"/>
    <col min="8" max="8" width="11.140625" style="8" hidden="1" customWidth="1"/>
    <col min="9" max="9" width="8.28125" style="108" bestFit="1" customWidth="1"/>
    <col min="10" max="10" width="8.140625" style="8" hidden="1" customWidth="1"/>
    <col min="11" max="11" width="10.7109375" style="6" bestFit="1" customWidth="1"/>
    <col min="12" max="12" width="8.140625" style="8" hidden="1" customWidth="1"/>
    <col min="13" max="13" width="10.7109375" style="6" bestFit="1" customWidth="1"/>
    <col min="14" max="14" width="8.28125" style="108" bestFit="1" customWidth="1"/>
    <col min="15" max="15" width="13.00390625" style="6" bestFit="1" customWidth="1"/>
    <col min="16" max="16" width="9.00390625" style="9" bestFit="1" customWidth="1"/>
    <col min="17" max="17" width="9.28125" style="6" bestFit="1" customWidth="1"/>
    <col min="18" max="16384" width="11.421875" style="6" customWidth="1"/>
  </cols>
  <sheetData>
    <row r="1" spans="7:8" ht="13.5" hidden="1" thickBot="1">
      <c r="G1" s="6" t="s">
        <v>1</v>
      </c>
      <c r="H1" s="8" t="s">
        <v>2</v>
      </c>
    </row>
    <row r="2" spans="7:10" ht="13.5" hidden="1" thickBot="1">
      <c r="G2" s="10">
        <v>0.4166666666666667</v>
      </c>
      <c r="H2" s="11">
        <v>0.041666666666666664</v>
      </c>
      <c r="I2" s="113"/>
      <c r="J2" s="12">
        <v>0.4583333333333333</v>
      </c>
    </row>
    <row r="3" spans="1:17" s="13" customFormat="1" ht="31.5" thickBot="1">
      <c r="A3" s="3" t="s">
        <v>267</v>
      </c>
      <c r="B3" s="45" t="s">
        <v>259</v>
      </c>
      <c r="C3" s="41" t="s">
        <v>308</v>
      </c>
      <c r="D3" s="41" t="s">
        <v>309</v>
      </c>
      <c r="E3" s="41" t="s">
        <v>0</v>
      </c>
      <c r="F3" s="46" t="s">
        <v>260</v>
      </c>
      <c r="G3" s="7" t="s">
        <v>302</v>
      </c>
      <c r="H3" s="42" t="s">
        <v>262</v>
      </c>
      <c r="I3" s="109" t="s">
        <v>300</v>
      </c>
      <c r="J3" s="55" t="s">
        <v>261</v>
      </c>
      <c r="K3" s="56" t="s">
        <v>301</v>
      </c>
      <c r="L3" s="55" t="s">
        <v>263</v>
      </c>
      <c r="M3" s="40" t="s">
        <v>303</v>
      </c>
      <c r="N3" s="109" t="s">
        <v>312</v>
      </c>
      <c r="O3" s="44" t="s">
        <v>304</v>
      </c>
      <c r="P3" s="98" t="s">
        <v>305</v>
      </c>
      <c r="Q3" s="43" t="s">
        <v>306</v>
      </c>
    </row>
    <row r="4" spans="1:17" ht="15">
      <c r="A4" s="95" t="s">
        <v>268</v>
      </c>
      <c r="B4" s="93">
        <v>54</v>
      </c>
      <c r="C4" s="91" t="s">
        <v>27</v>
      </c>
      <c r="D4" s="91" t="s">
        <v>179</v>
      </c>
      <c r="E4" s="91" t="s">
        <v>28</v>
      </c>
      <c r="F4" s="92" t="s">
        <v>6</v>
      </c>
      <c r="G4" s="76">
        <f>H4</f>
        <v>0.026504629629629628</v>
      </c>
      <c r="H4" s="39">
        <v>0.026504629629629628</v>
      </c>
      <c r="I4" s="110"/>
      <c r="J4" s="67">
        <v>0.09076388888888888</v>
      </c>
      <c r="K4" s="58">
        <f>J4-H4</f>
        <v>0.06425925925925925</v>
      </c>
      <c r="L4" s="67">
        <v>0.15850694444444444</v>
      </c>
      <c r="M4" s="73">
        <f>L4-J4</f>
        <v>0.06774305555555556</v>
      </c>
      <c r="N4" s="110"/>
      <c r="O4" s="64">
        <f>L4</f>
        <v>0.15850694444444444</v>
      </c>
      <c r="P4" s="99"/>
      <c r="Q4" s="84">
        <f>O4+P4</f>
        <v>0.15850694444444444</v>
      </c>
    </row>
    <row r="5" spans="1:17" ht="15">
      <c r="A5" s="96" t="s">
        <v>269</v>
      </c>
      <c r="B5" s="82">
        <v>87</v>
      </c>
      <c r="C5" s="22" t="s">
        <v>207</v>
      </c>
      <c r="D5" s="22" t="s">
        <v>208</v>
      </c>
      <c r="E5" s="22" t="s">
        <v>209</v>
      </c>
      <c r="F5" s="83" t="s">
        <v>6</v>
      </c>
      <c r="G5" s="77">
        <f aca="true" t="shared" si="0" ref="G5:G29">H5</f>
        <v>0.02677083333333333</v>
      </c>
      <c r="H5" s="26">
        <v>0.02677083333333333</v>
      </c>
      <c r="I5" s="111"/>
      <c r="J5" s="68">
        <v>0.0878125</v>
      </c>
      <c r="K5" s="60">
        <f aca="true" t="shared" si="1" ref="K5:K29">J5-H5</f>
        <v>0.061041666666666675</v>
      </c>
      <c r="L5" s="68">
        <v>0.1673611111111111</v>
      </c>
      <c r="M5" s="25">
        <f>L5-J5</f>
        <v>0.0795486111111111</v>
      </c>
      <c r="N5" s="111"/>
      <c r="O5" s="65">
        <f aca="true" t="shared" si="2" ref="O5:O28">L5</f>
        <v>0.1673611111111111</v>
      </c>
      <c r="P5" s="28"/>
      <c r="Q5" s="85">
        <f aca="true" t="shared" si="3" ref="Q5:Q28">O5+P5</f>
        <v>0.1673611111111111</v>
      </c>
    </row>
    <row r="6" spans="1:17" ht="15">
      <c r="A6" s="96" t="s">
        <v>270</v>
      </c>
      <c r="B6" s="82">
        <v>73</v>
      </c>
      <c r="C6" s="22" t="s">
        <v>76</v>
      </c>
      <c r="D6" s="22" t="s">
        <v>77</v>
      </c>
      <c r="E6" s="22" t="s">
        <v>187</v>
      </c>
      <c r="F6" s="83" t="s">
        <v>6</v>
      </c>
      <c r="G6" s="77">
        <f t="shared" si="0"/>
        <v>0.026446759259259264</v>
      </c>
      <c r="H6" s="26">
        <v>0.026446759259259264</v>
      </c>
      <c r="I6" s="111"/>
      <c r="J6" s="68">
        <v>0.08842592592592592</v>
      </c>
      <c r="K6" s="60">
        <f t="shared" si="1"/>
        <v>0.061979166666666655</v>
      </c>
      <c r="L6" s="68">
        <v>0.18108796296296295</v>
      </c>
      <c r="M6" s="25">
        <f aca="true" t="shared" si="4" ref="M6:M28">L6-J6</f>
        <v>0.09266203703703703</v>
      </c>
      <c r="N6" s="111"/>
      <c r="O6" s="65">
        <f t="shared" si="2"/>
        <v>0.18108796296296295</v>
      </c>
      <c r="P6" s="28"/>
      <c r="Q6" s="85">
        <f t="shared" si="3"/>
        <v>0.18108796296296295</v>
      </c>
    </row>
    <row r="7" spans="1:17" ht="15">
      <c r="A7" s="94" t="s">
        <v>271</v>
      </c>
      <c r="B7" s="47">
        <v>85</v>
      </c>
      <c r="C7" s="23" t="s">
        <v>201</v>
      </c>
      <c r="D7" s="23" t="s">
        <v>202</v>
      </c>
      <c r="E7" s="23" t="s">
        <v>203</v>
      </c>
      <c r="F7" s="48" t="s">
        <v>6</v>
      </c>
      <c r="G7" s="77">
        <f t="shared" si="0"/>
        <v>0.033796296296296297</v>
      </c>
      <c r="H7" s="26">
        <v>0.033796296296296297</v>
      </c>
      <c r="I7" s="111"/>
      <c r="J7" s="68">
        <v>0.09414351851851853</v>
      </c>
      <c r="K7" s="60">
        <f t="shared" si="1"/>
        <v>0.06034722222222223</v>
      </c>
      <c r="L7" s="68">
        <v>0.18118055555555557</v>
      </c>
      <c r="M7" s="25">
        <f t="shared" si="4"/>
        <v>0.08703703703703704</v>
      </c>
      <c r="N7" s="111"/>
      <c r="O7" s="65">
        <f t="shared" si="2"/>
        <v>0.18118055555555557</v>
      </c>
      <c r="P7" s="28"/>
      <c r="Q7" s="31">
        <f t="shared" si="3"/>
        <v>0.18118055555555557</v>
      </c>
    </row>
    <row r="8" spans="1:17" ht="15">
      <c r="A8" s="94" t="s">
        <v>272</v>
      </c>
      <c r="B8" s="47">
        <v>78</v>
      </c>
      <c r="C8" s="23" t="s">
        <v>88</v>
      </c>
      <c r="D8" s="23" t="s">
        <v>89</v>
      </c>
      <c r="E8" s="23" t="s">
        <v>90</v>
      </c>
      <c r="F8" s="48" t="s">
        <v>6</v>
      </c>
      <c r="G8" s="77">
        <f t="shared" si="0"/>
        <v>0.026990740740740742</v>
      </c>
      <c r="H8" s="26">
        <v>0.026990740740740742</v>
      </c>
      <c r="I8" s="111"/>
      <c r="J8" s="68">
        <v>0.09524305555555555</v>
      </c>
      <c r="K8" s="60">
        <f t="shared" si="1"/>
        <v>0.06825231481481481</v>
      </c>
      <c r="L8" s="68">
        <v>0.19002314814814814</v>
      </c>
      <c r="M8" s="25">
        <f t="shared" si="4"/>
        <v>0.09478009259259258</v>
      </c>
      <c r="N8" s="111"/>
      <c r="O8" s="65">
        <f t="shared" si="2"/>
        <v>0.19002314814814814</v>
      </c>
      <c r="P8" s="28"/>
      <c r="Q8" s="31">
        <f t="shared" si="3"/>
        <v>0.19002314814814814</v>
      </c>
    </row>
    <row r="9" spans="1:17" ht="15">
      <c r="A9" s="94" t="s">
        <v>274</v>
      </c>
      <c r="B9" s="47">
        <v>82</v>
      </c>
      <c r="C9" s="23" t="s">
        <v>192</v>
      </c>
      <c r="D9" s="23" t="s">
        <v>193</v>
      </c>
      <c r="E9" s="23" t="s">
        <v>194</v>
      </c>
      <c r="F9" s="48" t="s">
        <v>6</v>
      </c>
      <c r="G9" s="77">
        <f t="shared" si="0"/>
        <v>0.0349537037037037</v>
      </c>
      <c r="H9" s="26">
        <v>0.0349537037037037</v>
      </c>
      <c r="I9" s="111"/>
      <c r="J9" s="68">
        <v>0.09517361111111111</v>
      </c>
      <c r="K9" s="61">
        <f t="shared" si="1"/>
        <v>0.06021990740740741</v>
      </c>
      <c r="L9" s="68">
        <v>0.21136574074074074</v>
      </c>
      <c r="M9" s="25">
        <f t="shared" si="4"/>
        <v>0.11619212962962963</v>
      </c>
      <c r="N9" s="111"/>
      <c r="O9" s="65">
        <f t="shared" si="2"/>
        <v>0.21136574074074074</v>
      </c>
      <c r="P9" s="28"/>
      <c r="Q9" s="31">
        <f t="shared" si="3"/>
        <v>0.21136574074074074</v>
      </c>
    </row>
    <row r="10" spans="1:17" ht="15">
      <c r="A10" s="94" t="s">
        <v>275</v>
      </c>
      <c r="B10" s="47">
        <v>58</v>
      </c>
      <c r="C10" s="23" t="s">
        <v>37</v>
      </c>
      <c r="D10" s="23" t="s">
        <v>38</v>
      </c>
      <c r="E10" s="23" t="s">
        <v>39</v>
      </c>
      <c r="F10" s="48" t="s">
        <v>6</v>
      </c>
      <c r="G10" s="77">
        <f t="shared" si="0"/>
        <v>0.0334375</v>
      </c>
      <c r="H10" s="26">
        <v>0.0334375</v>
      </c>
      <c r="I10" s="111"/>
      <c r="J10" s="68">
        <v>0.09953703703703703</v>
      </c>
      <c r="K10" s="60">
        <f t="shared" si="1"/>
        <v>0.06609953703703703</v>
      </c>
      <c r="L10" s="68">
        <v>0.21232638888888888</v>
      </c>
      <c r="M10" s="25">
        <f t="shared" si="4"/>
        <v>0.11278935185185185</v>
      </c>
      <c r="N10" s="111"/>
      <c r="O10" s="65">
        <f t="shared" si="2"/>
        <v>0.21232638888888888</v>
      </c>
      <c r="P10" s="28"/>
      <c r="Q10" s="31">
        <f t="shared" si="3"/>
        <v>0.21232638888888888</v>
      </c>
    </row>
    <row r="11" spans="1:17" ht="15">
      <c r="A11" s="94" t="s">
        <v>276</v>
      </c>
      <c r="B11" s="47">
        <v>72</v>
      </c>
      <c r="C11" s="23" t="s">
        <v>73</v>
      </c>
      <c r="D11" s="23" t="s">
        <v>74</v>
      </c>
      <c r="E11" s="23" t="s">
        <v>75</v>
      </c>
      <c r="F11" s="48" t="s">
        <v>6</v>
      </c>
      <c r="G11" s="77">
        <f t="shared" si="0"/>
        <v>0.03342592592592592</v>
      </c>
      <c r="H11" s="26">
        <v>0.03342592592592592</v>
      </c>
      <c r="I11" s="111"/>
      <c r="J11" s="68">
        <v>0.10792824074074074</v>
      </c>
      <c r="K11" s="60">
        <f t="shared" si="1"/>
        <v>0.07450231481481481</v>
      </c>
      <c r="L11" s="68">
        <v>0.21703703703703703</v>
      </c>
      <c r="M11" s="25">
        <f t="shared" si="4"/>
        <v>0.10910879629629629</v>
      </c>
      <c r="N11" s="111"/>
      <c r="O11" s="65">
        <f t="shared" si="2"/>
        <v>0.21703703703703703</v>
      </c>
      <c r="P11" s="28"/>
      <c r="Q11" s="31">
        <f t="shared" si="3"/>
        <v>0.21703703703703703</v>
      </c>
    </row>
    <row r="12" spans="1:17" ht="15">
      <c r="A12" s="94" t="s">
        <v>281</v>
      </c>
      <c r="B12" s="47">
        <v>79</v>
      </c>
      <c r="C12" s="23" t="s">
        <v>91</v>
      </c>
      <c r="D12" s="23" t="s">
        <v>92</v>
      </c>
      <c r="E12" s="23" t="s">
        <v>190</v>
      </c>
      <c r="F12" s="48" t="s">
        <v>6</v>
      </c>
      <c r="G12" s="77">
        <f t="shared" si="0"/>
        <v>0.05278935185185185</v>
      </c>
      <c r="H12" s="26">
        <v>0.05278935185185185</v>
      </c>
      <c r="I12" s="111"/>
      <c r="J12" s="68">
        <v>0.11887731481481482</v>
      </c>
      <c r="K12" s="60">
        <f t="shared" si="1"/>
        <v>0.06608796296296297</v>
      </c>
      <c r="L12" s="68">
        <v>0.23395833333333335</v>
      </c>
      <c r="M12" s="25">
        <f t="shared" si="4"/>
        <v>0.11508101851851853</v>
      </c>
      <c r="N12" s="111"/>
      <c r="O12" s="65">
        <f t="shared" si="2"/>
        <v>0.23395833333333335</v>
      </c>
      <c r="P12" s="28"/>
      <c r="Q12" s="31">
        <f t="shared" si="3"/>
        <v>0.23395833333333335</v>
      </c>
    </row>
    <row r="13" spans="1:17" ht="15">
      <c r="A13" s="94" t="s">
        <v>282</v>
      </c>
      <c r="B13" s="47">
        <v>48</v>
      </c>
      <c r="C13" s="23" t="s">
        <v>7</v>
      </c>
      <c r="D13" s="23" t="s">
        <v>8</v>
      </c>
      <c r="E13" s="23" t="s">
        <v>9</v>
      </c>
      <c r="F13" s="48" t="s">
        <v>6</v>
      </c>
      <c r="G13" s="77">
        <f>H13</f>
        <v>0.037905092592592594</v>
      </c>
      <c r="H13" s="26">
        <v>0.037905092592592594</v>
      </c>
      <c r="I13" s="111"/>
      <c r="J13" s="68">
        <v>0.12645833333333334</v>
      </c>
      <c r="K13" s="60">
        <f t="shared" si="1"/>
        <v>0.08855324074074075</v>
      </c>
      <c r="L13" s="68">
        <v>0.2422453703703704</v>
      </c>
      <c r="M13" s="25">
        <f t="shared" si="4"/>
        <v>0.11578703703703705</v>
      </c>
      <c r="N13" s="111"/>
      <c r="O13" s="65">
        <f t="shared" si="2"/>
        <v>0.2422453703703704</v>
      </c>
      <c r="P13" s="28"/>
      <c r="Q13" s="31">
        <f t="shared" si="3"/>
        <v>0.2422453703703704</v>
      </c>
    </row>
    <row r="14" spans="1:17" ht="15">
      <c r="A14" s="94" t="s">
        <v>283</v>
      </c>
      <c r="B14" s="47">
        <v>50</v>
      </c>
      <c r="C14" s="23" t="s">
        <v>14</v>
      </c>
      <c r="D14" s="23" t="s">
        <v>15</v>
      </c>
      <c r="E14" s="23" t="s">
        <v>16</v>
      </c>
      <c r="F14" s="48" t="s">
        <v>6</v>
      </c>
      <c r="G14" s="77">
        <f t="shared" si="0"/>
        <v>0.04040509259259259</v>
      </c>
      <c r="H14" s="70">
        <v>0.04040509259259259</v>
      </c>
      <c r="I14" s="106"/>
      <c r="J14" s="68">
        <v>0.11827546296296297</v>
      </c>
      <c r="K14" s="60">
        <f t="shared" si="1"/>
        <v>0.07787037037037038</v>
      </c>
      <c r="L14" s="68">
        <v>0.2532060185185185</v>
      </c>
      <c r="M14" s="25">
        <f t="shared" si="4"/>
        <v>0.1349305555555555</v>
      </c>
      <c r="N14" s="106"/>
      <c r="O14" s="65">
        <f t="shared" si="2"/>
        <v>0.2532060185185185</v>
      </c>
      <c r="P14" s="28"/>
      <c r="Q14" s="31">
        <f t="shared" si="3"/>
        <v>0.2532060185185185</v>
      </c>
    </row>
    <row r="15" spans="1:17" ht="15">
      <c r="A15" s="94" t="s">
        <v>284</v>
      </c>
      <c r="B15" s="47">
        <v>68</v>
      </c>
      <c r="C15" s="23" t="s">
        <v>63</v>
      </c>
      <c r="D15" s="23" t="s">
        <v>64</v>
      </c>
      <c r="E15" s="23" t="s">
        <v>185</v>
      </c>
      <c r="F15" s="48" t="s">
        <v>6</v>
      </c>
      <c r="G15" s="77">
        <f t="shared" si="0"/>
        <v>0.045196759259259256</v>
      </c>
      <c r="H15" s="26">
        <v>0.045196759259259256</v>
      </c>
      <c r="I15" s="111"/>
      <c r="J15" s="68">
        <v>0.12027777777777778</v>
      </c>
      <c r="K15" s="60">
        <f t="shared" si="1"/>
        <v>0.07508101851851852</v>
      </c>
      <c r="L15" s="68">
        <v>0.2716087962962963</v>
      </c>
      <c r="M15" s="25">
        <f t="shared" si="4"/>
        <v>0.15133101851851855</v>
      </c>
      <c r="N15" s="106"/>
      <c r="O15" s="65">
        <f t="shared" si="2"/>
        <v>0.2716087962962963</v>
      </c>
      <c r="P15" s="28"/>
      <c r="Q15" s="31">
        <f t="shared" si="3"/>
        <v>0.2716087962962963</v>
      </c>
    </row>
    <row r="16" spans="1:17" ht="15">
      <c r="A16" s="94" t="s">
        <v>285</v>
      </c>
      <c r="B16" s="47">
        <v>74</v>
      </c>
      <c r="C16" s="23" t="s">
        <v>78</v>
      </c>
      <c r="D16" s="23" t="s">
        <v>79</v>
      </c>
      <c r="E16" s="23" t="s">
        <v>188</v>
      </c>
      <c r="F16" s="48" t="s">
        <v>6</v>
      </c>
      <c r="G16" s="77">
        <f t="shared" si="0"/>
        <v>0.05167824074074074</v>
      </c>
      <c r="H16" s="26">
        <v>0.05167824074074074</v>
      </c>
      <c r="I16" s="111"/>
      <c r="J16" s="68">
        <v>0.13319444444444445</v>
      </c>
      <c r="K16" s="60">
        <f t="shared" si="1"/>
        <v>0.08151620370370372</v>
      </c>
      <c r="L16" s="68">
        <v>0.2864351851851852</v>
      </c>
      <c r="M16" s="25">
        <f t="shared" si="4"/>
        <v>0.15324074074074073</v>
      </c>
      <c r="N16" s="106"/>
      <c r="O16" s="65">
        <f t="shared" si="2"/>
        <v>0.2864351851851852</v>
      </c>
      <c r="P16" s="28"/>
      <c r="Q16" s="31">
        <f t="shared" si="3"/>
        <v>0.2864351851851852</v>
      </c>
    </row>
    <row r="17" spans="1:17" ht="15">
      <c r="A17" s="94" t="s">
        <v>287</v>
      </c>
      <c r="B17" s="47">
        <v>67</v>
      </c>
      <c r="C17" s="23" t="s">
        <v>60</v>
      </c>
      <c r="D17" s="23" t="s">
        <v>61</v>
      </c>
      <c r="E17" s="23" t="s">
        <v>62</v>
      </c>
      <c r="F17" s="48" t="s">
        <v>6</v>
      </c>
      <c r="G17" s="77">
        <f t="shared" si="0"/>
        <v>0.05175925925925926</v>
      </c>
      <c r="H17" s="26">
        <v>0.05175925925925926</v>
      </c>
      <c r="I17" s="111"/>
      <c r="J17" s="68">
        <v>0.12895833333333334</v>
      </c>
      <c r="K17" s="60">
        <f t="shared" si="1"/>
        <v>0.07719907407407409</v>
      </c>
      <c r="L17" s="68">
        <v>0.29594907407407406</v>
      </c>
      <c r="M17" s="25">
        <f t="shared" si="4"/>
        <v>0.16699074074074072</v>
      </c>
      <c r="N17" s="111"/>
      <c r="O17" s="65">
        <f t="shared" si="2"/>
        <v>0.29594907407407406</v>
      </c>
      <c r="P17" s="28"/>
      <c r="Q17" s="31">
        <f t="shared" si="3"/>
        <v>0.29594907407407406</v>
      </c>
    </row>
    <row r="18" spans="1:17" ht="15">
      <c r="A18" s="94" t="s">
        <v>291</v>
      </c>
      <c r="B18" s="47">
        <v>66</v>
      </c>
      <c r="C18" s="23" t="s">
        <v>57</v>
      </c>
      <c r="D18" s="23" t="s">
        <v>58</v>
      </c>
      <c r="E18" s="23" t="s">
        <v>59</v>
      </c>
      <c r="F18" s="48" t="s">
        <v>6</v>
      </c>
      <c r="G18" s="77">
        <f t="shared" si="0"/>
        <v>0.033761574074074076</v>
      </c>
      <c r="H18" s="26">
        <v>0.033761574074074076</v>
      </c>
      <c r="I18" s="111"/>
      <c r="J18" s="68">
        <v>0.11574074074074074</v>
      </c>
      <c r="K18" s="60">
        <f t="shared" si="1"/>
        <v>0.08197916666666666</v>
      </c>
      <c r="L18" s="68">
        <v>0.26070601851851855</v>
      </c>
      <c r="M18" s="25">
        <f t="shared" si="4"/>
        <v>0.1449652777777778</v>
      </c>
      <c r="N18" s="106">
        <v>0.05555555555555555</v>
      </c>
      <c r="O18" s="65">
        <f t="shared" si="2"/>
        <v>0.26070601851851855</v>
      </c>
      <c r="P18" s="28">
        <f aca="true" t="shared" si="5" ref="P18:P29">N18+I18</f>
        <v>0.05555555555555555</v>
      </c>
      <c r="Q18" s="31">
        <f t="shared" si="3"/>
        <v>0.31626157407407407</v>
      </c>
    </row>
    <row r="19" spans="1:17" ht="15">
      <c r="A19" s="94" t="s">
        <v>292</v>
      </c>
      <c r="B19" s="47">
        <v>81</v>
      </c>
      <c r="C19" s="23" t="s">
        <v>95</v>
      </c>
      <c r="D19" s="23" t="s">
        <v>96</v>
      </c>
      <c r="E19" s="23" t="s">
        <v>97</v>
      </c>
      <c r="F19" s="48" t="s">
        <v>6</v>
      </c>
      <c r="G19" s="78">
        <f t="shared" si="0"/>
        <v>0.02568287037037037</v>
      </c>
      <c r="H19" s="26">
        <v>0.02568287037037037</v>
      </c>
      <c r="I19" s="111"/>
      <c r="J19" s="68">
        <v>0.09697916666666667</v>
      </c>
      <c r="K19" s="60">
        <f t="shared" si="1"/>
        <v>0.0712962962962963</v>
      </c>
      <c r="L19" s="68">
        <v>0.18229166666666666</v>
      </c>
      <c r="M19" s="25">
        <f t="shared" si="4"/>
        <v>0.08531249999999999</v>
      </c>
      <c r="N19" s="106">
        <v>0.06944444444444443</v>
      </c>
      <c r="O19" s="65">
        <f t="shared" si="2"/>
        <v>0.18229166666666666</v>
      </c>
      <c r="P19" s="28">
        <f t="shared" si="5"/>
        <v>0.06944444444444443</v>
      </c>
      <c r="Q19" s="31">
        <f t="shared" si="3"/>
        <v>0.2517361111111111</v>
      </c>
    </row>
    <row r="20" spans="1:17" ht="15">
      <c r="A20" s="94" t="s">
        <v>294</v>
      </c>
      <c r="B20" s="47">
        <v>84</v>
      </c>
      <c r="C20" s="23" t="s">
        <v>198</v>
      </c>
      <c r="D20" s="23" t="s">
        <v>199</v>
      </c>
      <c r="E20" s="23" t="s">
        <v>200</v>
      </c>
      <c r="F20" s="48" t="s">
        <v>6</v>
      </c>
      <c r="G20" s="77">
        <f t="shared" si="0"/>
        <v>0.05288194444444444</v>
      </c>
      <c r="H20" s="26">
        <v>0.05288194444444444</v>
      </c>
      <c r="I20" s="111"/>
      <c r="J20" s="68">
        <v>0.12009259259259258</v>
      </c>
      <c r="K20" s="60">
        <f t="shared" si="1"/>
        <v>0.06721064814814814</v>
      </c>
      <c r="L20" s="68">
        <v>0.2552083333333333</v>
      </c>
      <c r="M20" s="25">
        <f t="shared" si="4"/>
        <v>0.13511574074074073</v>
      </c>
      <c r="N20" s="106">
        <v>0.06944444444444443</v>
      </c>
      <c r="O20" s="65">
        <f t="shared" si="2"/>
        <v>0.2552083333333333</v>
      </c>
      <c r="P20" s="28">
        <f t="shared" si="5"/>
        <v>0.06944444444444443</v>
      </c>
      <c r="Q20" s="31">
        <f t="shared" si="3"/>
        <v>0.32465277777777773</v>
      </c>
    </row>
    <row r="21" spans="1:17" ht="15">
      <c r="A21" s="94" t="s">
        <v>295</v>
      </c>
      <c r="B21" s="47">
        <v>80</v>
      </c>
      <c r="C21" s="23" t="s">
        <v>93</v>
      </c>
      <c r="D21" s="23" t="s">
        <v>94</v>
      </c>
      <c r="E21" s="23" t="s">
        <v>191</v>
      </c>
      <c r="F21" s="48" t="s">
        <v>6</v>
      </c>
      <c r="G21" s="77">
        <f t="shared" si="0"/>
        <v>0.05896990740740741</v>
      </c>
      <c r="H21" s="26">
        <v>0.05896990740740741</v>
      </c>
      <c r="I21" s="111"/>
      <c r="J21" s="68">
        <v>0.1558449074074074</v>
      </c>
      <c r="K21" s="60">
        <f t="shared" si="1"/>
        <v>0.09687499999999999</v>
      </c>
      <c r="L21" s="68">
        <v>0.2779050925925926</v>
      </c>
      <c r="M21" s="25">
        <f t="shared" si="4"/>
        <v>0.12206018518518522</v>
      </c>
      <c r="N21" s="106">
        <v>0.08333333333333333</v>
      </c>
      <c r="O21" s="65">
        <f t="shared" si="2"/>
        <v>0.2779050925925926</v>
      </c>
      <c r="P21" s="28">
        <f t="shared" si="5"/>
        <v>0.08333333333333333</v>
      </c>
      <c r="Q21" s="31">
        <f t="shared" si="3"/>
        <v>0.3612384259259259</v>
      </c>
    </row>
    <row r="22" spans="1:17" ht="15">
      <c r="A22" s="94" t="s">
        <v>296</v>
      </c>
      <c r="B22" s="47">
        <v>53</v>
      </c>
      <c r="C22" s="23" t="s">
        <v>24</v>
      </c>
      <c r="D22" s="23" t="s">
        <v>25</v>
      </c>
      <c r="E22" s="23" t="s">
        <v>26</v>
      </c>
      <c r="F22" s="48" t="s">
        <v>6</v>
      </c>
      <c r="G22" s="77">
        <f t="shared" si="0"/>
        <v>0.055196759259259265</v>
      </c>
      <c r="H22" s="26">
        <v>0.055196759259259265</v>
      </c>
      <c r="I22" s="106"/>
      <c r="J22" s="68">
        <v>0.13952546296296295</v>
      </c>
      <c r="K22" s="60">
        <f t="shared" si="1"/>
        <v>0.08432870370370368</v>
      </c>
      <c r="L22" s="68">
        <v>0.2648611111111111</v>
      </c>
      <c r="M22" s="25">
        <f t="shared" si="4"/>
        <v>0.12533564814814815</v>
      </c>
      <c r="N22" s="106">
        <v>0.09722222222222222</v>
      </c>
      <c r="O22" s="65">
        <f t="shared" si="2"/>
        <v>0.2648611111111111</v>
      </c>
      <c r="P22" s="28">
        <f t="shared" si="5"/>
        <v>0.09722222222222222</v>
      </c>
      <c r="Q22" s="31">
        <f t="shared" si="3"/>
        <v>0.3620833333333333</v>
      </c>
    </row>
    <row r="23" spans="1:17" ht="15">
      <c r="A23" s="94" t="s">
        <v>297</v>
      </c>
      <c r="B23" s="47">
        <v>86</v>
      </c>
      <c r="C23" s="23" t="s">
        <v>204</v>
      </c>
      <c r="D23" s="23" t="s">
        <v>205</v>
      </c>
      <c r="E23" s="23" t="s">
        <v>206</v>
      </c>
      <c r="F23" s="48" t="s">
        <v>13</v>
      </c>
      <c r="G23" s="77">
        <f>H23</f>
        <v>0.05381944444444445</v>
      </c>
      <c r="H23" s="26">
        <v>0.05381944444444445</v>
      </c>
      <c r="I23" s="106">
        <v>0.03125</v>
      </c>
      <c r="J23" s="68">
        <v>0.14525462962962962</v>
      </c>
      <c r="K23" s="60">
        <f t="shared" si="1"/>
        <v>0.09143518518518517</v>
      </c>
      <c r="L23" s="68">
        <v>0.24421296296296294</v>
      </c>
      <c r="M23" s="25">
        <f t="shared" si="4"/>
        <v>0.09895833333333331</v>
      </c>
      <c r="N23" s="106">
        <v>0.09722222222222222</v>
      </c>
      <c r="O23" s="65">
        <f t="shared" si="2"/>
        <v>0.24421296296296294</v>
      </c>
      <c r="P23" s="28">
        <f t="shared" si="5"/>
        <v>0.1284722222222222</v>
      </c>
      <c r="Q23" s="31">
        <f t="shared" si="3"/>
        <v>0.3726851851851851</v>
      </c>
    </row>
    <row r="24" spans="1:17" ht="15">
      <c r="A24" s="94" t="s">
        <v>313</v>
      </c>
      <c r="B24" s="47">
        <v>59</v>
      </c>
      <c r="C24" s="23" t="s">
        <v>40</v>
      </c>
      <c r="D24" s="23" t="s">
        <v>181</v>
      </c>
      <c r="E24" s="23" t="s">
        <v>41</v>
      </c>
      <c r="F24" s="48" t="s">
        <v>6</v>
      </c>
      <c r="G24" s="77">
        <f t="shared" si="0"/>
        <v>0.05377314814814815</v>
      </c>
      <c r="H24" s="26">
        <v>0.05377314814814815</v>
      </c>
      <c r="I24" s="111"/>
      <c r="J24" s="68">
        <v>0.12434027777777779</v>
      </c>
      <c r="K24" s="60">
        <f t="shared" si="1"/>
        <v>0.07056712962962963</v>
      </c>
      <c r="L24" s="68">
        <v>0.2152777777777778</v>
      </c>
      <c r="M24" s="25">
        <f t="shared" si="4"/>
        <v>0.0909375</v>
      </c>
      <c r="N24" s="106">
        <v>0.1388888888888889</v>
      </c>
      <c r="O24" s="65">
        <f t="shared" si="2"/>
        <v>0.2152777777777778</v>
      </c>
      <c r="P24" s="28">
        <f t="shared" si="5"/>
        <v>0.1388888888888889</v>
      </c>
      <c r="Q24" s="31">
        <f t="shared" si="3"/>
        <v>0.3541666666666667</v>
      </c>
    </row>
    <row r="25" spans="1:17" ht="15">
      <c r="A25" s="94" t="s">
        <v>314</v>
      </c>
      <c r="B25" s="47">
        <v>64</v>
      </c>
      <c r="C25" s="23" t="s">
        <v>52</v>
      </c>
      <c r="D25" s="23" t="s">
        <v>53</v>
      </c>
      <c r="E25" s="23" t="s">
        <v>184</v>
      </c>
      <c r="F25" s="48" t="s">
        <v>6</v>
      </c>
      <c r="G25" s="77">
        <f t="shared" si="0"/>
        <v>0.05489583333333333</v>
      </c>
      <c r="H25" s="26">
        <v>0.05489583333333333</v>
      </c>
      <c r="I25" s="111"/>
      <c r="J25" s="68">
        <v>0.14555555555555555</v>
      </c>
      <c r="K25" s="60">
        <f t="shared" si="1"/>
        <v>0.09065972222222221</v>
      </c>
      <c r="L25" s="68">
        <v>0.24306712962962962</v>
      </c>
      <c r="M25" s="25">
        <f t="shared" si="4"/>
        <v>0.09751157407407407</v>
      </c>
      <c r="N25" s="106">
        <v>0.1388888888888889</v>
      </c>
      <c r="O25" s="65">
        <f t="shared" si="2"/>
        <v>0.24306712962962962</v>
      </c>
      <c r="P25" s="28">
        <f t="shared" si="5"/>
        <v>0.1388888888888889</v>
      </c>
      <c r="Q25" s="31">
        <f t="shared" si="3"/>
        <v>0.3819560185185185</v>
      </c>
    </row>
    <row r="26" spans="1:17" ht="15">
      <c r="A26" s="94" t="s">
        <v>315</v>
      </c>
      <c r="B26" s="47">
        <v>57</v>
      </c>
      <c r="C26" s="23" t="s">
        <v>35</v>
      </c>
      <c r="D26" s="23" t="s">
        <v>36</v>
      </c>
      <c r="E26" s="23" t="s">
        <v>180</v>
      </c>
      <c r="F26" s="48" t="s">
        <v>6</v>
      </c>
      <c r="G26" s="77">
        <f t="shared" si="0"/>
        <v>0.04037037037037037</v>
      </c>
      <c r="H26" s="26">
        <v>0.04037037037037037</v>
      </c>
      <c r="I26" s="111"/>
      <c r="J26" s="68">
        <v>0.12501157407407407</v>
      </c>
      <c r="K26" s="60">
        <f t="shared" si="1"/>
        <v>0.0846412037037037</v>
      </c>
      <c r="L26" s="68">
        <v>0.24313657407407407</v>
      </c>
      <c r="M26" s="25">
        <f t="shared" si="4"/>
        <v>0.11812500000000001</v>
      </c>
      <c r="N26" s="106">
        <v>0.1388888888888889</v>
      </c>
      <c r="O26" s="65">
        <f t="shared" si="2"/>
        <v>0.24313657407407407</v>
      </c>
      <c r="P26" s="28">
        <f t="shared" si="5"/>
        <v>0.1388888888888889</v>
      </c>
      <c r="Q26" s="31">
        <f t="shared" si="3"/>
        <v>0.38202546296296297</v>
      </c>
    </row>
    <row r="27" spans="1:17" ht="15">
      <c r="A27" s="94" t="s">
        <v>316</v>
      </c>
      <c r="B27" s="47">
        <v>61</v>
      </c>
      <c r="C27" s="23" t="s">
        <v>44</v>
      </c>
      <c r="D27" s="23" t="s">
        <v>45</v>
      </c>
      <c r="E27" s="23" t="s">
        <v>46</v>
      </c>
      <c r="F27" s="48" t="s">
        <v>6</v>
      </c>
      <c r="G27" s="77">
        <f t="shared" si="0"/>
        <v>0.059895833333333336</v>
      </c>
      <c r="H27" s="26">
        <v>0.059895833333333336</v>
      </c>
      <c r="I27" s="111"/>
      <c r="J27" s="68">
        <v>0.15868055555555557</v>
      </c>
      <c r="K27" s="60">
        <f t="shared" si="1"/>
        <v>0.09878472222222223</v>
      </c>
      <c r="L27" s="68">
        <v>0.20125</v>
      </c>
      <c r="M27" s="25">
        <f t="shared" si="4"/>
        <v>0.04256944444444444</v>
      </c>
      <c r="N27" s="106">
        <v>0.15277777777777776</v>
      </c>
      <c r="O27" s="65">
        <f t="shared" si="2"/>
        <v>0.20125</v>
      </c>
      <c r="P27" s="28">
        <f t="shared" si="5"/>
        <v>0.15277777777777776</v>
      </c>
      <c r="Q27" s="31">
        <f t="shared" si="3"/>
        <v>0.3540277777777778</v>
      </c>
    </row>
    <row r="28" spans="1:17" ht="15">
      <c r="A28" s="94" t="s">
        <v>317</v>
      </c>
      <c r="B28" s="47">
        <v>47</v>
      </c>
      <c r="C28" s="23" t="s">
        <v>3</v>
      </c>
      <c r="D28" s="23" t="s">
        <v>4</v>
      </c>
      <c r="E28" s="23" t="s">
        <v>5</v>
      </c>
      <c r="F28" s="48" t="s">
        <v>6</v>
      </c>
      <c r="G28" s="77">
        <f t="shared" si="0"/>
        <v>0.0865162037037037</v>
      </c>
      <c r="H28" s="26">
        <v>0.0865162037037037</v>
      </c>
      <c r="I28" s="106">
        <v>0.020833333333333332</v>
      </c>
      <c r="J28" s="68">
        <v>0.17349537037037036</v>
      </c>
      <c r="K28" s="60">
        <f t="shared" si="1"/>
        <v>0.08697916666666665</v>
      </c>
      <c r="L28" s="68">
        <v>0.23680555555555557</v>
      </c>
      <c r="M28" s="25">
        <f t="shared" si="4"/>
        <v>0.06331018518518522</v>
      </c>
      <c r="N28" s="106">
        <v>0.1388888888888889</v>
      </c>
      <c r="O28" s="65">
        <f t="shared" si="2"/>
        <v>0.23680555555555557</v>
      </c>
      <c r="P28" s="28">
        <f t="shared" si="5"/>
        <v>0.15972222222222224</v>
      </c>
      <c r="Q28" s="31">
        <f t="shared" si="3"/>
        <v>0.3965277777777778</v>
      </c>
    </row>
    <row r="29" spans="1:17" ht="15">
      <c r="A29" s="94" t="s">
        <v>298</v>
      </c>
      <c r="B29" s="47">
        <v>56</v>
      </c>
      <c r="C29" s="23" t="s">
        <v>32</v>
      </c>
      <c r="D29" s="23" t="s">
        <v>33</v>
      </c>
      <c r="E29" s="23" t="s">
        <v>34</v>
      </c>
      <c r="F29" s="48" t="s">
        <v>6</v>
      </c>
      <c r="G29" s="77">
        <f t="shared" si="0"/>
        <v>0.07304398148148149</v>
      </c>
      <c r="H29" s="26">
        <v>0.07304398148148149</v>
      </c>
      <c r="I29" s="111"/>
      <c r="J29" s="68">
        <v>0.18055555555555555</v>
      </c>
      <c r="K29" s="60">
        <f t="shared" si="1"/>
        <v>0.10751157407407406</v>
      </c>
      <c r="L29" s="68">
        <v>0</v>
      </c>
      <c r="M29" s="25" t="s">
        <v>307</v>
      </c>
      <c r="N29" s="106">
        <v>0.19444444444444445</v>
      </c>
      <c r="O29" s="65" t="s">
        <v>298</v>
      </c>
      <c r="P29" s="28">
        <f t="shared" si="5"/>
        <v>0.19444444444444445</v>
      </c>
      <c r="Q29" s="71" t="s">
        <v>298</v>
      </c>
    </row>
    <row r="30" spans="1:17" ht="15">
      <c r="A30" s="94" t="s">
        <v>299</v>
      </c>
      <c r="B30" s="74"/>
      <c r="C30" s="29" t="s">
        <v>20</v>
      </c>
      <c r="D30" s="29" t="s">
        <v>21</v>
      </c>
      <c r="E30" s="29" t="s">
        <v>22</v>
      </c>
      <c r="F30" s="75" t="s">
        <v>6</v>
      </c>
      <c r="G30" s="79"/>
      <c r="H30" s="70"/>
      <c r="I30" s="106"/>
      <c r="J30" s="68"/>
      <c r="K30" s="60"/>
      <c r="L30" s="68"/>
      <c r="M30" s="25"/>
      <c r="N30" s="106"/>
      <c r="O30" s="65"/>
      <c r="P30" s="28"/>
      <c r="Q30" s="71"/>
    </row>
    <row r="31" spans="1:17" ht="15">
      <c r="A31" s="94" t="s">
        <v>299</v>
      </c>
      <c r="B31" s="74"/>
      <c r="C31" s="29" t="s">
        <v>65</v>
      </c>
      <c r="D31" s="29" t="s">
        <v>66</v>
      </c>
      <c r="E31" s="29" t="s">
        <v>67</v>
      </c>
      <c r="F31" s="75" t="s">
        <v>6</v>
      </c>
      <c r="G31" s="79"/>
      <c r="H31" s="30"/>
      <c r="I31" s="111"/>
      <c r="J31" s="81"/>
      <c r="K31" s="60"/>
      <c r="L31" s="81"/>
      <c r="M31" s="25"/>
      <c r="N31" s="111"/>
      <c r="O31" s="65"/>
      <c r="P31" s="28"/>
      <c r="Q31" s="71"/>
    </row>
    <row r="32" spans="1:17" ht="15" thickBot="1">
      <c r="A32" s="97" t="s">
        <v>299</v>
      </c>
      <c r="B32" s="49"/>
      <c r="C32" s="32" t="s">
        <v>80</v>
      </c>
      <c r="D32" s="32" t="s">
        <v>81</v>
      </c>
      <c r="E32" s="32" t="s">
        <v>189</v>
      </c>
      <c r="F32" s="50" t="s">
        <v>6</v>
      </c>
      <c r="G32" s="80"/>
      <c r="H32" s="35"/>
      <c r="I32" s="112"/>
      <c r="J32" s="69"/>
      <c r="K32" s="63"/>
      <c r="L32" s="69"/>
      <c r="M32" s="34"/>
      <c r="N32" s="112"/>
      <c r="O32" s="66"/>
      <c r="P32" s="100"/>
      <c r="Q32" s="72"/>
    </row>
    <row r="33" ht="12.75">
      <c r="O33" s="14"/>
    </row>
    <row r="36" spans="3:11" ht="12.75">
      <c r="C36" s="20"/>
      <c r="D36" s="20"/>
      <c r="E36" s="20"/>
      <c r="F36" s="20"/>
      <c r="G36" s="20"/>
      <c r="H36" s="19"/>
      <c r="I36" s="114"/>
      <c r="J36" s="19"/>
      <c r="K36" s="20"/>
    </row>
    <row r="37" spans="3:11" ht="13.5">
      <c r="C37" s="20"/>
      <c r="D37" s="15"/>
      <c r="E37" s="16"/>
      <c r="F37" s="15"/>
      <c r="G37" s="17"/>
      <c r="H37" s="19"/>
      <c r="I37" s="114"/>
      <c r="J37" s="19"/>
      <c r="K37" s="20"/>
    </row>
    <row r="38" spans="3:11" ht="13.5">
      <c r="C38" s="20"/>
      <c r="D38" s="15"/>
      <c r="E38" s="16"/>
      <c r="F38" s="15"/>
      <c r="G38" s="17"/>
      <c r="H38" s="19"/>
      <c r="I38" s="114"/>
      <c r="J38" s="19"/>
      <c r="K38" s="20"/>
    </row>
    <row r="39" spans="3:11" ht="13.5">
      <c r="C39" s="20"/>
      <c r="D39" s="15"/>
      <c r="E39" s="16"/>
      <c r="F39" s="15"/>
      <c r="G39" s="17"/>
      <c r="H39" s="19"/>
      <c r="I39" s="114"/>
      <c r="J39" s="19"/>
      <c r="K39" s="20"/>
    </row>
    <row r="40" spans="3:11" ht="12.75">
      <c r="C40" s="20"/>
      <c r="D40" s="20"/>
      <c r="E40" s="20"/>
      <c r="F40" s="20"/>
      <c r="G40" s="20"/>
      <c r="H40" s="19"/>
      <c r="I40" s="114"/>
      <c r="J40" s="19"/>
      <c r="K40" s="20"/>
    </row>
    <row r="41" spans="3:11" ht="12.75">
      <c r="C41" s="20"/>
      <c r="D41" s="20"/>
      <c r="E41" s="20"/>
      <c r="F41" s="20"/>
      <c r="G41" s="21"/>
      <c r="H41" s="19"/>
      <c r="I41" s="114"/>
      <c r="J41" s="19"/>
      <c r="K41" s="20"/>
    </row>
    <row r="42" spans="3:11" ht="12.75">
      <c r="C42" s="20"/>
      <c r="D42" s="20"/>
      <c r="E42" s="20"/>
      <c r="F42" s="20"/>
      <c r="G42" s="20"/>
      <c r="H42" s="19"/>
      <c r="I42" s="114"/>
      <c r="J42" s="19"/>
      <c r="K42" s="20"/>
    </row>
    <row r="43" spans="3:11" ht="12.75">
      <c r="C43" s="20"/>
      <c r="D43" s="20"/>
      <c r="E43" s="20"/>
      <c r="F43" s="20"/>
      <c r="G43" s="20"/>
      <c r="H43" s="19"/>
      <c r="I43" s="114"/>
      <c r="J43" s="19"/>
      <c r="K43" s="20"/>
    </row>
  </sheetData>
  <printOptions/>
  <pageMargins left="0.75" right="0.75" top="1" bottom="1" header="0.4921259845" footer="0.4921259845"/>
  <pageSetup fitToHeight="1" fitToWidth="1" horizontalDpi="200" verticalDpi="200" orientation="landscape" paperSize="9" scale="75" r:id="rId1"/>
  <headerFooter alignWithMargins="0">
    <oddHeader>&amp;CR.O.A. 2004 - Circuit CHALLENGER - Catégorie HOMME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="75" zoomScaleNormal="75" zoomScaleSheetLayoutView="75" workbookViewId="0" topLeftCell="A3">
      <selection activeCell="A15" sqref="A15"/>
    </sheetView>
  </sheetViews>
  <sheetFormatPr defaultColWidth="11.421875" defaultRowHeight="12.75"/>
  <cols>
    <col min="1" max="1" width="9.140625" style="6" customWidth="1"/>
    <col min="2" max="2" width="3.140625" style="6" customWidth="1"/>
    <col min="3" max="3" width="20.57421875" style="6" bestFit="1" customWidth="1"/>
    <col min="4" max="4" width="20.28125" style="6" bestFit="1" customWidth="1"/>
    <col min="5" max="5" width="28.7109375" style="6" bestFit="1" customWidth="1"/>
    <col min="6" max="6" width="4.57421875" style="6" bestFit="1" customWidth="1"/>
    <col min="7" max="7" width="11.8515625" style="6" bestFit="1" customWidth="1"/>
    <col min="8" max="8" width="11.140625" style="8" hidden="1" customWidth="1"/>
    <col min="9" max="9" width="8.28125" style="108" bestFit="1" customWidth="1"/>
    <col min="10" max="10" width="8.140625" style="8" hidden="1" customWidth="1"/>
    <col min="11" max="11" width="10.7109375" style="6" bestFit="1" customWidth="1"/>
    <col min="12" max="12" width="8.140625" style="8" hidden="1" customWidth="1"/>
    <col min="13" max="13" width="10.7109375" style="6" bestFit="1" customWidth="1"/>
    <col min="14" max="14" width="8.28125" style="108" bestFit="1" customWidth="1"/>
    <col min="15" max="15" width="13.00390625" style="6" bestFit="1" customWidth="1"/>
    <col min="16" max="16" width="9.00390625" style="9" bestFit="1" customWidth="1"/>
    <col min="17" max="17" width="9.28125" style="6" bestFit="1" customWidth="1"/>
    <col min="18" max="16384" width="11.421875" style="6" customWidth="1"/>
  </cols>
  <sheetData>
    <row r="1" spans="7:8" ht="13.5" hidden="1" thickBot="1">
      <c r="G1" s="6" t="s">
        <v>1</v>
      </c>
      <c r="H1" s="8" t="s">
        <v>2</v>
      </c>
    </row>
    <row r="2" spans="7:10" ht="13.5" hidden="1" thickBot="1">
      <c r="G2" s="10">
        <v>0.4166666666666667</v>
      </c>
      <c r="H2" s="11">
        <v>0.041666666666666664</v>
      </c>
      <c r="I2" s="113"/>
      <c r="J2" s="12">
        <v>0.4583333333333333</v>
      </c>
    </row>
    <row r="3" spans="1:17" s="13" customFormat="1" ht="31.5" thickBot="1">
      <c r="A3" s="3" t="s">
        <v>267</v>
      </c>
      <c r="B3" s="45" t="s">
        <v>259</v>
      </c>
      <c r="C3" s="41" t="s">
        <v>308</v>
      </c>
      <c r="D3" s="41" t="s">
        <v>309</v>
      </c>
      <c r="E3" s="41" t="s">
        <v>0</v>
      </c>
      <c r="F3" s="46" t="s">
        <v>260</v>
      </c>
      <c r="G3" s="7" t="s">
        <v>302</v>
      </c>
      <c r="H3" s="42" t="s">
        <v>262</v>
      </c>
      <c r="I3" s="103" t="s">
        <v>300</v>
      </c>
      <c r="J3" s="55" t="s">
        <v>261</v>
      </c>
      <c r="K3" s="56" t="s">
        <v>301</v>
      </c>
      <c r="L3" s="55" t="s">
        <v>263</v>
      </c>
      <c r="M3" s="40" t="s">
        <v>303</v>
      </c>
      <c r="N3" s="103" t="s">
        <v>312</v>
      </c>
      <c r="O3" s="44" t="s">
        <v>304</v>
      </c>
      <c r="P3" s="98" t="s">
        <v>305</v>
      </c>
      <c r="Q3" s="43" t="s">
        <v>306</v>
      </c>
    </row>
    <row r="4" spans="1:17" ht="15">
      <c r="A4" s="96" t="s">
        <v>273</v>
      </c>
      <c r="B4" s="82">
        <v>55</v>
      </c>
      <c r="C4" s="22" t="s">
        <v>29</v>
      </c>
      <c r="D4" s="22" t="s">
        <v>30</v>
      </c>
      <c r="E4" s="22" t="s">
        <v>31</v>
      </c>
      <c r="F4" s="83" t="s">
        <v>13</v>
      </c>
      <c r="G4" s="77">
        <f aca="true" t="shared" si="0" ref="G4:G13">H4</f>
        <v>0.03670138888888889</v>
      </c>
      <c r="H4" s="26">
        <v>0.03670138888888889</v>
      </c>
      <c r="I4" s="111"/>
      <c r="J4" s="68">
        <v>0.1125</v>
      </c>
      <c r="K4" s="60">
        <f aca="true" t="shared" si="1" ref="K4:K13">J4-H4</f>
        <v>0.07579861111111111</v>
      </c>
      <c r="L4" s="68">
        <v>0.2046064814814815</v>
      </c>
      <c r="M4" s="25">
        <f aca="true" t="shared" si="2" ref="M4:M13">L4-J4</f>
        <v>0.0921064814814815</v>
      </c>
      <c r="N4" s="111"/>
      <c r="O4" s="65">
        <f aca="true" t="shared" si="3" ref="O4:O13">L4</f>
        <v>0.2046064814814815</v>
      </c>
      <c r="P4" s="28"/>
      <c r="Q4" s="85">
        <f aca="true" t="shared" si="4" ref="Q4:Q13">O4+P4</f>
        <v>0.2046064814814815</v>
      </c>
    </row>
    <row r="5" spans="1:17" ht="15">
      <c r="A5" s="96" t="s">
        <v>277</v>
      </c>
      <c r="B5" s="82">
        <v>71</v>
      </c>
      <c r="C5" s="22" t="s">
        <v>71</v>
      </c>
      <c r="D5" s="22" t="s">
        <v>72</v>
      </c>
      <c r="E5" s="22" t="s">
        <v>186</v>
      </c>
      <c r="F5" s="83" t="s">
        <v>13</v>
      </c>
      <c r="G5" s="77">
        <f t="shared" si="0"/>
        <v>0.03640046296296296</v>
      </c>
      <c r="H5" s="26">
        <v>0.03640046296296296</v>
      </c>
      <c r="I5" s="111"/>
      <c r="J5" s="68">
        <v>0.11703703703703704</v>
      </c>
      <c r="K5" s="60">
        <f t="shared" si="1"/>
        <v>0.08063657407407407</v>
      </c>
      <c r="L5" s="68">
        <v>0.22040509259259258</v>
      </c>
      <c r="M5" s="25">
        <f t="shared" si="2"/>
        <v>0.10336805555555555</v>
      </c>
      <c r="N5" s="111"/>
      <c r="O5" s="65">
        <f t="shared" si="3"/>
        <v>0.22040509259259258</v>
      </c>
      <c r="P5" s="28"/>
      <c r="Q5" s="85">
        <f t="shared" si="4"/>
        <v>0.22040509259259258</v>
      </c>
    </row>
    <row r="6" spans="1:17" ht="15">
      <c r="A6" s="96" t="s">
        <v>278</v>
      </c>
      <c r="B6" s="82">
        <v>49</v>
      </c>
      <c r="C6" s="22" t="s">
        <v>10</v>
      </c>
      <c r="D6" s="22" t="s">
        <v>11</v>
      </c>
      <c r="E6" s="22" t="s">
        <v>12</v>
      </c>
      <c r="F6" s="83" t="s">
        <v>13</v>
      </c>
      <c r="G6" s="77">
        <f t="shared" si="0"/>
        <v>0.03981481481481482</v>
      </c>
      <c r="H6" s="26">
        <v>0.03981481481481482</v>
      </c>
      <c r="I6" s="111"/>
      <c r="J6" s="68">
        <v>0.11961805555555556</v>
      </c>
      <c r="K6" s="60">
        <f t="shared" si="1"/>
        <v>0.07980324074074074</v>
      </c>
      <c r="L6" s="68">
        <v>0.22766203703703702</v>
      </c>
      <c r="M6" s="25">
        <f t="shared" si="2"/>
        <v>0.10804398148148146</v>
      </c>
      <c r="N6" s="111"/>
      <c r="O6" s="65">
        <f t="shared" si="3"/>
        <v>0.22766203703703702</v>
      </c>
      <c r="P6" s="28"/>
      <c r="Q6" s="85">
        <f t="shared" si="4"/>
        <v>0.22766203703703702</v>
      </c>
    </row>
    <row r="7" spans="1:17" ht="15">
      <c r="A7" s="94" t="s">
        <v>279</v>
      </c>
      <c r="B7" s="47">
        <v>65</v>
      </c>
      <c r="C7" s="23" t="s">
        <v>54</v>
      </c>
      <c r="D7" s="23" t="s">
        <v>55</v>
      </c>
      <c r="E7" s="23" t="s">
        <v>56</v>
      </c>
      <c r="F7" s="48" t="s">
        <v>13</v>
      </c>
      <c r="G7" s="77">
        <f t="shared" si="0"/>
        <v>0.03836805555555555</v>
      </c>
      <c r="H7" s="26">
        <v>0.03836805555555555</v>
      </c>
      <c r="I7" s="111"/>
      <c r="J7" s="68">
        <v>0.11707175925925926</v>
      </c>
      <c r="K7" s="60">
        <f t="shared" si="1"/>
        <v>0.07870370370370372</v>
      </c>
      <c r="L7" s="68">
        <v>0.23225694444444445</v>
      </c>
      <c r="M7" s="25">
        <f t="shared" si="2"/>
        <v>0.11518518518518518</v>
      </c>
      <c r="N7" s="111"/>
      <c r="O7" s="65">
        <f t="shared" si="3"/>
        <v>0.23225694444444445</v>
      </c>
      <c r="P7" s="28"/>
      <c r="Q7" s="31">
        <f t="shared" si="4"/>
        <v>0.23225694444444445</v>
      </c>
    </row>
    <row r="8" spans="1:17" ht="15">
      <c r="A8" s="94" t="s">
        <v>280</v>
      </c>
      <c r="B8" s="47">
        <v>62</v>
      </c>
      <c r="C8" s="23" t="s">
        <v>47</v>
      </c>
      <c r="D8" s="23" t="s">
        <v>48</v>
      </c>
      <c r="E8" s="23" t="s">
        <v>49</v>
      </c>
      <c r="F8" s="48" t="s">
        <v>13</v>
      </c>
      <c r="G8" s="77">
        <f t="shared" si="0"/>
        <v>0.03888888888888889</v>
      </c>
      <c r="H8" s="26">
        <v>0.03888888888888889</v>
      </c>
      <c r="I8" s="111"/>
      <c r="J8" s="68">
        <v>0.13418981481481482</v>
      </c>
      <c r="K8" s="60">
        <f t="shared" si="1"/>
        <v>0.09530092592592593</v>
      </c>
      <c r="L8" s="68">
        <v>0.23263888888888887</v>
      </c>
      <c r="M8" s="25">
        <f t="shared" si="2"/>
        <v>0.09844907407407405</v>
      </c>
      <c r="N8" s="111"/>
      <c r="O8" s="65">
        <f t="shared" si="3"/>
        <v>0.23263888888888887</v>
      </c>
      <c r="P8" s="28"/>
      <c r="Q8" s="31">
        <f t="shared" si="4"/>
        <v>0.23263888888888887</v>
      </c>
    </row>
    <row r="9" spans="1:17" ht="15">
      <c r="A9" s="94" t="s">
        <v>286</v>
      </c>
      <c r="B9" s="47">
        <v>70</v>
      </c>
      <c r="C9" s="23" t="s">
        <v>68</v>
      </c>
      <c r="D9" s="23" t="s">
        <v>69</v>
      </c>
      <c r="E9" s="23" t="s">
        <v>70</v>
      </c>
      <c r="F9" s="48" t="s">
        <v>13</v>
      </c>
      <c r="G9" s="77">
        <f t="shared" si="0"/>
        <v>0.05259259259259259</v>
      </c>
      <c r="H9" s="26">
        <v>0.05259259259259259</v>
      </c>
      <c r="I9" s="111"/>
      <c r="J9" s="68">
        <v>0.1334375</v>
      </c>
      <c r="K9" s="60">
        <f t="shared" si="1"/>
        <v>0.08084490740740741</v>
      </c>
      <c r="L9" s="68">
        <v>0.29559027777777774</v>
      </c>
      <c r="M9" s="25">
        <f t="shared" si="2"/>
        <v>0.16215277777777776</v>
      </c>
      <c r="N9" s="111"/>
      <c r="O9" s="65">
        <f t="shared" si="3"/>
        <v>0.29559027777777774</v>
      </c>
      <c r="P9" s="28"/>
      <c r="Q9" s="31">
        <f t="shared" si="4"/>
        <v>0.29559027777777774</v>
      </c>
    </row>
    <row r="10" spans="1:17" ht="15">
      <c r="A10" s="94" t="s">
        <v>288</v>
      </c>
      <c r="B10" s="47">
        <v>51</v>
      </c>
      <c r="C10" s="23" t="s">
        <v>17</v>
      </c>
      <c r="D10" s="23" t="s">
        <v>18</v>
      </c>
      <c r="E10" s="23" t="s">
        <v>19</v>
      </c>
      <c r="F10" s="48" t="s">
        <v>13</v>
      </c>
      <c r="G10" s="77">
        <f t="shared" si="0"/>
        <v>0.04728009259259259</v>
      </c>
      <c r="H10" s="26">
        <v>0.04728009259259259</v>
      </c>
      <c r="I10" s="106"/>
      <c r="J10" s="68">
        <v>0.14953703703703705</v>
      </c>
      <c r="K10" s="60">
        <f t="shared" si="1"/>
        <v>0.10225694444444447</v>
      </c>
      <c r="L10" s="68">
        <v>0.3210648148148148</v>
      </c>
      <c r="M10" s="25">
        <f t="shared" si="2"/>
        <v>0.17152777777777775</v>
      </c>
      <c r="N10" s="106"/>
      <c r="O10" s="65">
        <f t="shared" si="3"/>
        <v>0.3210648148148148</v>
      </c>
      <c r="P10" s="28"/>
      <c r="Q10" s="31">
        <f t="shared" si="4"/>
        <v>0.3210648148148148</v>
      </c>
    </row>
    <row r="11" spans="1:17" ht="15">
      <c r="A11" s="94" t="s">
        <v>289</v>
      </c>
      <c r="B11" s="47">
        <v>60</v>
      </c>
      <c r="C11" s="23" t="s">
        <v>42</v>
      </c>
      <c r="D11" s="23" t="s">
        <v>43</v>
      </c>
      <c r="E11" s="23" t="s">
        <v>182</v>
      </c>
      <c r="F11" s="48" t="s">
        <v>13</v>
      </c>
      <c r="G11" s="77">
        <f t="shared" si="0"/>
        <v>0.057291666666666664</v>
      </c>
      <c r="H11" s="26">
        <v>0.057291666666666664</v>
      </c>
      <c r="I11" s="106">
        <v>0.010416666666666666</v>
      </c>
      <c r="J11" s="68">
        <v>0.14476851851851852</v>
      </c>
      <c r="K11" s="60">
        <f t="shared" si="1"/>
        <v>0.08747685185185186</v>
      </c>
      <c r="L11" s="68">
        <v>0.2856018518518519</v>
      </c>
      <c r="M11" s="25">
        <f t="shared" si="2"/>
        <v>0.14083333333333337</v>
      </c>
      <c r="N11" s="111"/>
      <c r="O11" s="65">
        <f t="shared" si="3"/>
        <v>0.2856018518518519</v>
      </c>
      <c r="P11" s="28">
        <f>N11+I11</f>
        <v>0.010416666666666666</v>
      </c>
      <c r="Q11" s="31">
        <f t="shared" si="4"/>
        <v>0.29601851851851857</v>
      </c>
    </row>
    <row r="12" spans="1:17" ht="15">
      <c r="A12" s="94" t="s">
        <v>290</v>
      </c>
      <c r="B12" s="47">
        <v>83</v>
      </c>
      <c r="C12" s="23" t="s">
        <v>195</v>
      </c>
      <c r="D12" s="23" t="s">
        <v>196</v>
      </c>
      <c r="E12" s="23" t="s">
        <v>197</v>
      </c>
      <c r="F12" s="48" t="s">
        <v>13</v>
      </c>
      <c r="G12" s="77">
        <f>H12</f>
        <v>0.05461805555555555</v>
      </c>
      <c r="H12" s="26">
        <v>0.05461805555555555</v>
      </c>
      <c r="I12" s="106">
        <v>0.010416666666666666</v>
      </c>
      <c r="J12" s="68">
        <v>0.15525462962962963</v>
      </c>
      <c r="K12" s="60">
        <f t="shared" si="1"/>
        <v>0.10063657407407409</v>
      </c>
      <c r="L12" s="68">
        <v>0.29537037037037034</v>
      </c>
      <c r="M12" s="25">
        <f t="shared" si="2"/>
        <v>0.1401157407407407</v>
      </c>
      <c r="N12" s="111"/>
      <c r="O12" s="65">
        <f t="shared" si="3"/>
        <v>0.29537037037037034</v>
      </c>
      <c r="P12" s="28">
        <f>N12+I12</f>
        <v>0.010416666666666666</v>
      </c>
      <c r="Q12" s="31">
        <f t="shared" si="4"/>
        <v>0.305787037037037</v>
      </c>
    </row>
    <row r="13" spans="1:17" ht="15">
      <c r="A13" s="94" t="s">
        <v>293</v>
      </c>
      <c r="B13" s="47">
        <v>76</v>
      </c>
      <c r="C13" s="23" t="s">
        <v>82</v>
      </c>
      <c r="D13" s="23" t="s">
        <v>83</v>
      </c>
      <c r="E13" s="23" t="s">
        <v>84</v>
      </c>
      <c r="F13" s="48" t="s">
        <v>13</v>
      </c>
      <c r="G13" s="77">
        <f t="shared" si="0"/>
        <v>0.052835648148148145</v>
      </c>
      <c r="H13" s="26">
        <v>0.052835648148148145</v>
      </c>
      <c r="I13" s="111"/>
      <c r="J13" s="68">
        <v>0.14905092592592592</v>
      </c>
      <c r="K13" s="60">
        <f t="shared" si="1"/>
        <v>0.09621527777777777</v>
      </c>
      <c r="L13" s="68">
        <v>0.2870833333333333</v>
      </c>
      <c r="M13" s="25">
        <f t="shared" si="2"/>
        <v>0.13803240740740738</v>
      </c>
      <c r="N13" s="106">
        <v>0.06944444444444443</v>
      </c>
      <c r="O13" s="65">
        <f t="shared" si="3"/>
        <v>0.2870833333333333</v>
      </c>
      <c r="P13" s="28">
        <f>N13+I13</f>
        <v>0.06944444444444443</v>
      </c>
      <c r="Q13" s="31">
        <f t="shared" si="4"/>
        <v>0.3565277777777777</v>
      </c>
    </row>
    <row r="14" spans="1:17" ht="15" thickBot="1">
      <c r="A14" s="97" t="s">
        <v>299</v>
      </c>
      <c r="B14" s="49"/>
      <c r="C14" s="32" t="s">
        <v>50</v>
      </c>
      <c r="D14" s="32" t="s">
        <v>51</v>
      </c>
      <c r="E14" s="32" t="s">
        <v>183</v>
      </c>
      <c r="F14" s="50" t="s">
        <v>13</v>
      </c>
      <c r="G14" s="80"/>
      <c r="H14" s="35"/>
      <c r="I14" s="112"/>
      <c r="J14" s="69"/>
      <c r="K14" s="63"/>
      <c r="L14" s="69"/>
      <c r="M14" s="34"/>
      <c r="N14" s="112"/>
      <c r="O14" s="66"/>
      <c r="P14" s="100"/>
      <c r="Q14" s="72"/>
    </row>
    <row r="15" ht="12.75">
      <c r="O15" s="14"/>
    </row>
    <row r="18" spans="3:11" ht="12.75">
      <c r="C18" s="20"/>
      <c r="D18" s="20"/>
      <c r="E18" s="20"/>
      <c r="F18" s="20"/>
      <c r="G18" s="20"/>
      <c r="H18" s="19"/>
      <c r="I18" s="114"/>
      <c r="J18" s="19"/>
      <c r="K18" s="20"/>
    </row>
    <row r="19" spans="3:11" ht="13.5">
      <c r="C19" s="20"/>
      <c r="D19" s="15"/>
      <c r="E19" s="16"/>
      <c r="F19" s="15"/>
      <c r="G19" s="17"/>
      <c r="H19" s="19"/>
      <c r="I19" s="114"/>
      <c r="J19" s="19"/>
      <c r="K19" s="20"/>
    </row>
    <row r="20" spans="3:11" ht="13.5">
      <c r="C20" s="20"/>
      <c r="D20" s="15"/>
      <c r="E20" s="16"/>
      <c r="F20" s="15"/>
      <c r="G20" s="17"/>
      <c r="H20" s="19"/>
      <c r="I20" s="114"/>
      <c r="J20" s="19"/>
      <c r="K20" s="20"/>
    </row>
    <row r="21" spans="3:11" ht="13.5">
      <c r="C21" s="20"/>
      <c r="D21" s="15"/>
      <c r="E21" s="16"/>
      <c r="F21" s="15"/>
      <c r="G21" s="17"/>
      <c r="H21" s="19"/>
      <c r="I21" s="114"/>
      <c r="J21" s="19"/>
      <c r="K21" s="20"/>
    </row>
    <row r="22" spans="3:11" ht="12.75">
      <c r="C22" s="20"/>
      <c r="D22" s="20"/>
      <c r="E22" s="20"/>
      <c r="F22" s="20"/>
      <c r="G22" s="20"/>
      <c r="H22" s="19"/>
      <c r="I22" s="114"/>
      <c r="J22" s="19"/>
      <c r="K22" s="20"/>
    </row>
    <row r="23" spans="3:11" ht="12.75">
      <c r="C23" s="20"/>
      <c r="D23" s="20"/>
      <c r="E23" s="20"/>
      <c r="F23" s="20"/>
      <c r="G23" s="21"/>
      <c r="H23" s="19"/>
      <c r="I23" s="114"/>
      <c r="J23" s="19"/>
      <c r="K23" s="20"/>
    </row>
    <row r="24" spans="3:11" ht="12.75">
      <c r="C24" s="20"/>
      <c r="D24" s="20"/>
      <c r="E24" s="20"/>
      <c r="F24" s="20"/>
      <c r="G24" s="20"/>
      <c r="H24" s="19"/>
      <c r="I24" s="114"/>
      <c r="J24" s="19"/>
      <c r="K24" s="20"/>
    </row>
    <row r="25" spans="3:11" ht="12.75">
      <c r="C25" s="20"/>
      <c r="D25" s="20"/>
      <c r="E25" s="20"/>
      <c r="F25" s="20"/>
      <c r="G25" s="20"/>
      <c r="H25" s="19"/>
      <c r="I25" s="114"/>
      <c r="J25" s="19"/>
      <c r="K25" s="20"/>
    </row>
  </sheetData>
  <printOptions/>
  <pageMargins left="0.75" right="0.75" top="1" bottom="1" header="0.4921259845" footer="0.4921259845"/>
  <pageSetup fitToHeight="1" fitToWidth="1" horizontalDpi="200" verticalDpi="200" orientation="landscape" paperSize="9" scale="75" r:id="rId1"/>
  <headerFooter alignWithMargins="0">
    <oddHeader>&amp;CR.O.A. 2004 - Circuit CHALLENGER - Catégorie MIXTE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75" zoomScaleNormal="75" zoomScaleSheetLayoutView="75" workbookViewId="0" topLeftCell="A3">
      <selection activeCell="A23" sqref="A23"/>
    </sheetView>
  </sheetViews>
  <sheetFormatPr defaultColWidth="11.421875" defaultRowHeight="12.75"/>
  <cols>
    <col min="1" max="1" width="9.140625" style="6" customWidth="1"/>
    <col min="2" max="2" width="4.8515625" style="6" bestFit="1" customWidth="1"/>
    <col min="3" max="3" width="23.421875" style="6" bestFit="1" customWidth="1"/>
    <col min="4" max="4" width="19.28125" style="6" bestFit="1" customWidth="1"/>
    <col min="5" max="5" width="34.57421875" style="6" bestFit="1" customWidth="1"/>
    <col min="6" max="6" width="8.140625" style="6" bestFit="1" customWidth="1"/>
    <col min="7" max="7" width="11.8515625" style="6" bestFit="1" customWidth="1"/>
    <col min="8" max="8" width="11.140625" style="8" hidden="1" customWidth="1"/>
    <col min="9" max="9" width="8.28125" style="101" bestFit="1" customWidth="1"/>
    <col min="10" max="10" width="7.28125" style="8" hidden="1" customWidth="1"/>
    <col min="11" max="11" width="10.28125" style="6" bestFit="1" customWidth="1"/>
    <col min="12" max="12" width="8.140625" style="8" hidden="1" customWidth="1"/>
    <col min="13" max="13" width="10.28125" style="6" bestFit="1" customWidth="1"/>
    <col min="14" max="14" width="8.28125" style="108" bestFit="1" customWidth="1"/>
    <col min="15" max="15" width="14.421875" style="6" bestFit="1" customWidth="1"/>
    <col min="16" max="16" width="9.8515625" style="9" customWidth="1"/>
    <col min="17" max="17" width="8.8515625" style="6" bestFit="1" customWidth="1"/>
    <col min="18" max="16384" width="11.421875" style="1" customWidth="1"/>
  </cols>
  <sheetData>
    <row r="1" spans="1:17" ht="13.5" hidden="1" thickBot="1">
      <c r="A1" s="123"/>
      <c r="B1" s="124"/>
      <c r="C1" s="124"/>
      <c r="D1" s="124"/>
      <c r="E1" s="124"/>
      <c r="F1" s="124"/>
      <c r="G1" s="124" t="s">
        <v>1</v>
      </c>
      <c r="H1" s="125" t="s">
        <v>2</v>
      </c>
      <c r="I1" s="126"/>
      <c r="J1" s="125"/>
      <c r="K1" s="124"/>
      <c r="L1" s="125"/>
      <c r="M1" s="124"/>
      <c r="N1" s="127"/>
      <c r="O1" s="124"/>
      <c r="P1" s="128"/>
      <c r="Q1" s="129"/>
    </row>
    <row r="2" spans="1:17" ht="13.5" hidden="1" thickBot="1">
      <c r="A2" s="130"/>
      <c r="F2" s="14">
        <v>0.013888888888888888</v>
      </c>
      <c r="G2" s="10">
        <v>0.4305555555555556</v>
      </c>
      <c r="H2" s="11">
        <v>0.041666666666666664</v>
      </c>
      <c r="I2" s="102"/>
      <c r="J2" s="12">
        <v>0.4583333333333333</v>
      </c>
      <c r="Q2" s="131"/>
    </row>
    <row r="3" spans="1:17" s="2" customFormat="1" ht="31.5" thickBot="1">
      <c r="A3" s="3" t="s">
        <v>267</v>
      </c>
      <c r="B3" s="45" t="s">
        <v>259</v>
      </c>
      <c r="C3" s="41" t="s">
        <v>308</v>
      </c>
      <c r="D3" s="41" t="s">
        <v>309</v>
      </c>
      <c r="E3" s="41" t="s">
        <v>0</v>
      </c>
      <c r="F3" s="46" t="s">
        <v>260</v>
      </c>
      <c r="G3" s="7" t="s">
        <v>302</v>
      </c>
      <c r="H3" s="42" t="s">
        <v>262</v>
      </c>
      <c r="I3" s="103" t="s">
        <v>300</v>
      </c>
      <c r="J3" s="55" t="s">
        <v>261</v>
      </c>
      <c r="K3" s="56" t="s">
        <v>301</v>
      </c>
      <c r="L3" s="55" t="s">
        <v>310</v>
      </c>
      <c r="M3" s="40" t="s">
        <v>303</v>
      </c>
      <c r="N3" s="103" t="s">
        <v>311</v>
      </c>
      <c r="O3" s="44" t="s">
        <v>304</v>
      </c>
      <c r="P3" s="98" t="s">
        <v>305</v>
      </c>
      <c r="Q3" s="43" t="s">
        <v>306</v>
      </c>
    </row>
    <row r="4" spans="1:17" ht="15">
      <c r="A4" s="95" t="s">
        <v>268</v>
      </c>
      <c r="B4" s="93">
        <v>137</v>
      </c>
      <c r="C4" s="91" t="s">
        <v>238</v>
      </c>
      <c r="D4" s="91" t="s">
        <v>239</v>
      </c>
      <c r="E4" s="91" t="s">
        <v>240</v>
      </c>
      <c r="F4" s="92" t="s">
        <v>6</v>
      </c>
      <c r="G4" s="51">
        <f>H4-F$2</f>
        <v>0.021377314814814814</v>
      </c>
      <c r="H4" s="37">
        <v>0.0352662037037037</v>
      </c>
      <c r="I4" s="104"/>
      <c r="J4" s="57">
        <v>0.06556712962962963</v>
      </c>
      <c r="K4" s="58">
        <f aca="true" t="shared" si="0" ref="K4:K22">J4-H4</f>
        <v>0.030300925925925926</v>
      </c>
      <c r="L4" s="67">
        <v>0.11519675925925926</v>
      </c>
      <c r="M4" s="38">
        <f aca="true" t="shared" si="1" ref="M4:M22">L4-J4</f>
        <v>0.049629629629629635</v>
      </c>
      <c r="N4" s="110"/>
      <c r="O4" s="64">
        <f>L4-F$2</f>
        <v>0.10130787037037037</v>
      </c>
      <c r="P4" s="99"/>
      <c r="Q4" s="84">
        <f>O4+P4</f>
        <v>0.10130787037037037</v>
      </c>
    </row>
    <row r="5" spans="1:17" ht="15">
      <c r="A5" s="96" t="s">
        <v>269</v>
      </c>
      <c r="B5" s="82">
        <v>113</v>
      </c>
      <c r="C5" s="22" t="s">
        <v>135</v>
      </c>
      <c r="D5" s="22" t="s">
        <v>136</v>
      </c>
      <c r="E5" s="22" t="s">
        <v>137</v>
      </c>
      <c r="F5" s="83" t="s">
        <v>6</v>
      </c>
      <c r="G5" s="53">
        <f aca="true" t="shared" si="2" ref="G5:G22">H5-F$2</f>
        <v>0.028854166666666667</v>
      </c>
      <c r="H5" s="24">
        <v>0.042743055555555555</v>
      </c>
      <c r="I5" s="105"/>
      <c r="J5" s="59">
        <v>0.07680555555555556</v>
      </c>
      <c r="K5" s="60">
        <f t="shared" si="0"/>
        <v>0.0340625</v>
      </c>
      <c r="L5" s="68">
        <v>0.12658564814814816</v>
      </c>
      <c r="M5" s="25">
        <f t="shared" si="1"/>
        <v>0.0497800925925926</v>
      </c>
      <c r="N5" s="111"/>
      <c r="O5" s="64">
        <f aca="true" t="shared" si="3" ref="O5:O22">L5-F$2</f>
        <v>0.11269675925925926</v>
      </c>
      <c r="P5" s="28"/>
      <c r="Q5" s="85">
        <f aca="true" t="shared" si="4" ref="Q5:Q22">O5+P5</f>
        <v>0.11269675925925926</v>
      </c>
    </row>
    <row r="6" spans="1:17" ht="15">
      <c r="A6" s="96" t="s">
        <v>270</v>
      </c>
      <c r="B6" s="82">
        <v>139</v>
      </c>
      <c r="C6" s="22" t="s">
        <v>244</v>
      </c>
      <c r="D6" s="22" t="s">
        <v>245</v>
      </c>
      <c r="E6" s="22" t="s">
        <v>246</v>
      </c>
      <c r="F6" s="83" t="s">
        <v>6</v>
      </c>
      <c r="G6" s="53">
        <f t="shared" si="2"/>
        <v>0.027847222222222225</v>
      </c>
      <c r="H6" s="24">
        <v>0.04173611111111111</v>
      </c>
      <c r="I6" s="105"/>
      <c r="J6" s="59">
        <v>0.07193287037037037</v>
      </c>
      <c r="K6" s="60">
        <f t="shared" si="0"/>
        <v>0.030196759259259257</v>
      </c>
      <c r="L6" s="68">
        <v>0.13743055555555556</v>
      </c>
      <c r="M6" s="25">
        <f t="shared" si="1"/>
        <v>0.06549768518518519</v>
      </c>
      <c r="N6" s="111"/>
      <c r="O6" s="64">
        <f t="shared" si="3"/>
        <v>0.12354166666666666</v>
      </c>
      <c r="P6" s="28"/>
      <c r="Q6" s="85">
        <f t="shared" si="4"/>
        <v>0.12354166666666666</v>
      </c>
    </row>
    <row r="7" spans="1:17" ht="15">
      <c r="A7" s="94" t="s">
        <v>271</v>
      </c>
      <c r="B7" s="47">
        <v>128</v>
      </c>
      <c r="C7" s="23" t="s">
        <v>176</v>
      </c>
      <c r="D7" s="23" t="s">
        <v>177</v>
      </c>
      <c r="E7" s="23" t="s">
        <v>178</v>
      </c>
      <c r="F7" s="48" t="s">
        <v>6</v>
      </c>
      <c r="G7" s="53">
        <f t="shared" si="2"/>
        <v>0.02662037037037037</v>
      </c>
      <c r="H7" s="24">
        <v>0.04050925925925926</v>
      </c>
      <c r="I7" s="105"/>
      <c r="J7" s="59">
        <v>0.0769675925925926</v>
      </c>
      <c r="K7" s="60">
        <f t="shared" si="0"/>
        <v>0.03645833333333334</v>
      </c>
      <c r="L7" s="68">
        <v>0.1416435185185185</v>
      </c>
      <c r="M7" s="25">
        <f t="shared" si="1"/>
        <v>0.0646759259259259</v>
      </c>
      <c r="N7" s="111"/>
      <c r="O7" s="64">
        <f t="shared" si="3"/>
        <v>0.1277546296296296</v>
      </c>
      <c r="P7" s="28"/>
      <c r="Q7" s="31">
        <f t="shared" si="4"/>
        <v>0.1277546296296296</v>
      </c>
    </row>
    <row r="8" spans="1:17" ht="15">
      <c r="A8" s="94" t="s">
        <v>272</v>
      </c>
      <c r="B8" s="47">
        <v>114</v>
      </c>
      <c r="C8" s="23" t="s">
        <v>138</v>
      </c>
      <c r="D8" s="23" t="s">
        <v>139</v>
      </c>
      <c r="E8" s="23" t="s">
        <v>140</v>
      </c>
      <c r="F8" s="48" t="s">
        <v>6</v>
      </c>
      <c r="G8" s="53">
        <f t="shared" si="2"/>
        <v>0.02737268518518518</v>
      </c>
      <c r="H8" s="24">
        <v>0.04126157407407407</v>
      </c>
      <c r="I8" s="105"/>
      <c r="J8" s="59">
        <v>0.08078703703703703</v>
      </c>
      <c r="K8" s="60">
        <f t="shared" si="0"/>
        <v>0.039525462962962964</v>
      </c>
      <c r="L8" s="68">
        <v>0.14678240740740742</v>
      </c>
      <c r="M8" s="25">
        <f t="shared" si="1"/>
        <v>0.06599537037037038</v>
      </c>
      <c r="N8" s="111"/>
      <c r="O8" s="64">
        <f t="shared" si="3"/>
        <v>0.13289351851851852</v>
      </c>
      <c r="P8" s="28"/>
      <c r="Q8" s="31">
        <f t="shared" si="4"/>
        <v>0.13289351851851852</v>
      </c>
    </row>
    <row r="9" spans="1:17" ht="15">
      <c r="A9" s="94" t="s">
        <v>274</v>
      </c>
      <c r="B9" s="47">
        <v>117</v>
      </c>
      <c r="C9" s="23" t="s">
        <v>145</v>
      </c>
      <c r="D9" s="23" t="s">
        <v>146</v>
      </c>
      <c r="E9" s="23" t="s">
        <v>147</v>
      </c>
      <c r="F9" s="48" t="s">
        <v>6</v>
      </c>
      <c r="G9" s="53">
        <f t="shared" si="2"/>
        <v>0.042337962962962966</v>
      </c>
      <c r="H9" s="24">
        <v>0.056226851851851854</v>
      </c>
      <c r="I9" s="105"/>
      <c r="J9" s="59">
        <v>0.08851851851851851</v>
      </c>
      <c r="K9" s="60">
        <f t="shared" si="0"/>
        <v>0.032291666666666656</v>
      </c>
      <c r="L9" s="68">
        <v>0.14979166666666668</v>
      </c>
      <c r="M9" s="25">
        <f t="shared" si="1"/>
        <v>0.061273148148148174</v>
      </c>
      <c r="N9" s="111"/>
      <c r="O9" s="64">
        <f t="shared" si="3"/>
        <v>0.1359027777777778</v>
      </c>
      <c r="P9" s="28"/>
      <c r="Q9" s="31">
        <f t="shared" si="4"/>
        <v>0.1359027777777778</v>
      </c>
    </row>
    <row r="10" spans="1:17" ht="15">
      <c r="A10" s="94" t="s">
        <v>275</v>
      </c>
      <c r="B10" s="47">
        <v>108</v>
      </c>
      <c r="C10" s="23" t="s">
        <v>120</v>
      </c>
      <c r="D10" s="23" t="s">
        <v>121</v>
      </c>
      <c r="E10" s="23" t="s">
        <v>122</v>
      </c>
      <c r="F10" s="48" t="s">
        <v>6</v>
      </c>
      <c r="G10" s="53">
        <f t="shared" si="2"/>
        <v>0.03634259259259259</v>
      </c>
      <c r="H10" s="24">
        <v>0.05023148148148148</v>
      </c>
      <c r="I10" s="105"/>
      <c r="J10" s="59">
        <v>0.08133101851851852</v>
      </c>
      <c r="K10" s="60">
        <f t="shared" si="0"/>
        <v>0.031099537037037044</v>
      </c>
      <c r="L10" s="68">
        <v>0.15590277777777778</v>
      </c>
      <c r="M10" s="25">
        <f t="shared" si="1"/>
        <v>0.07457175925925925</v>
      </c>
      <c r="N10" s="111"/>
      <c r="O10" s="64">
        <f t="shared" si="3"/>
        <v>0.14201388888888888</v>
      </c>
      <c r="P10" s="28"/>
      <c r="Q10" s="31">
        <f t="shared" si="4"/>
        <v>0.14201388888888888</v>
      </c>
    </row>
    <row r="11" spans="1:17" ht="15">
      <c r="A11" s="94" t="s">
        <v>276</v>
      </c>
      <c r="B11" s="47">
        <v>109</v>
      </c>
      <c r="C11" s="23" t="s">
        <v>123</v>
      </c>
      <c r="D11" s="23" t="s">
        <v>124</v>
      </c>
      <c r="E11" s="23" t="s">
        <v>125</v>
      </c>
      <c r="F11" s="48" t="s">
        <v>6</v>
      </c>
      <c r="G11" s="53">
        <f t="shared" si="2"/>
        <v>0.034722222222222224</v>
      </c>
      <c r="H11" s="24">
        <v>0.04861111111111111</v>
      </c>
      <c r="I11" s="105"/>
      <c r="J11" s="59">
        <v>0.08112268518518519</v>
      </c>
      <c r="K11" s="60">
        <f t="shared" si="0"/>
        <v>0.032511574074074075</v>
      </c>
      <c r="L11" s="68">
        <v>0.1658564814814815</v>
      </c>
      <c r="M11" s="25">
        <f t="shared" si="1"/>
        <v>0.08473379629629631</v>
      </c>
      <c r="N11" s="111"/>
      <c r="O11" s="64">
        <f t="shared" si="3"/>
        <v>0.1519675925925926</v>
      </c>
      <c r="P11" s="28"/>
      <c r="Q11" s="31">
        <f t="shared" si="4"/>
        <v>0.1519675925925926</v>
      </c>
    </row>
    <row r="12" spans="1:17" ht="15">
      <c r="A12" s="94" t="s">
        <v>281</v>
      </c>
      <c r="B12" s="47">
        <v>116</v>
      </c>
      <c r="C12" s="23" t="s">
        <v>258</v>
      </c>
      <c r="D12" s="23" t="s">
        <v>144</v>
      </c>
      <c r="E12" s="23" t="s">
        <v>213</v>
      </c>
      <c r="F12" s="48" t="s">
        <v>6</v>
      </c>
      <c r="G12" s="53">
        <f t="shared" si="2"/>
        <v>0.03142361111111111</v>
      </c>
      <c r="H12" s="24">
        <v>0.0453125</v>
      </c>
      <c r="I12" s="105"/>
      <c r="J12" s="59">
        <v>0.08385416666666667</v>
      </c>
      <c r="K12" s="60">
        <f t="shared" si="0"/>
        <v>0.038541666666666675</v>
      </c>
      <c r="L12" s="68">
        <v>0.1742824074074074</v>
      </c>
      <c r="M12" s="25">
        <f t="shared" si="1"/>
        <v>0.09042824074074074</v>
      </c>
      <c r="N12" s="111"/>
      <c r="O12" s="64">
        <f t="shared" si="3"/>
        <v>0.16039351851851852</v>
      </c>
      <c r="P12" s="28"/>
      <c r="Q12" s="31">
        <f t="shared" si="4"/>
        <v>0.16039351851851852</v>
      </c>
    </row>
    <row r="13" spans="1:17" ht="15">
      <c r="A13" s="94" t="s">
        <v>282</v>
      </c>
      <c r="B13" s="47">
        <v>101</v>
      </c>
      <c r="C13" s="23" t="s">
        <v>102</v>
      </c>
      <c r="D13" s="23" t="s">
        <v>103</v>
      </c>
      <c r="E13" s="23" t="s">
        <v>104</v>
      </c>
      <c r="F13" s="48" t="s">
        <v>6</v>
      </c>
      <c r="G13" s="53">
        <f t="shared" si="2"/>
        <v>0.03747685185185185</v>
      </c>
      <c r="H13" s="24">
        <v>0.05136574074074074</v>
      </c>
      <c r="I13" s="105"/>
      <c r="J13" s="59">
        <v>0.09365740740740741</v>
      </c>
      <c r="K13" s="60">
        <f t="shared" si="0"/>
        <v>0.04229166666666667</v>
      </c>
      <c r="L13" s="68">
        <v>0.1840625</v>
      </c>
      <c r="M13" s="25">
        <f t="shared" si="1"/>
        <v>0.09040509259259258</v>
      </c>
      <c r="N13" s="111"/>
      <c r="O13" s="64">
        <f t="shared" si="3"/>
        <v>0.1701736111111111</v>
      </c>
      <c r="P13" s="28"/>
      <c r="Q13" s="31">
        <f t="shared" si="4"/>
        <v>0.1701736111111111</v>
      </c>
    </row>
    <row r="14" spans="1:17" ht="15">
      <c r="A14" s="94" t="s">
        <v>283</v>
      </c>
      <c r="B14" s="47">
        <v>130</v>
      </c>
      <c r="C14" s="23" t="s">
        <v>219</v>
      </c>
      <c r="D14" s="23" t="s">
        <v>220</v>
      </c>
      <c r="E14" s="23" t="s">
        <v>221</v>
      </c>
      <c r="F14" s="48" t="s">
        <v>6</v>
      </c>
      <c r="G14" s="53">
        <f t="shared" si="2"/>
        <v>0.040763888888888884</v>
      </c>
      <c r="H14" s="24">
        <v>0.05465277777777777</v>
      </c>
      <c r="I14" s="105"/>
      <c r="J14" s="59">
        <v>0.0875925925925926</v>
      </c>
      <c r="K14" s="60">
        <f t="shared" si="0"/>
        <v>0.032939814814814825</v>
      </c>
      <c r="L14" s="68">
        <v>0.19440972222222222</v>
      </c>
      <c r="M14" s="25">
        <f t="shared" si="1"/>
        <v>0.10681712962962962</v>
      </c>
      <c r="N14" s="111"/>
      <c r="O14" s="64">
        <f t="shared" si="3"/>
        <v>0.18052083333333332</v>
      </c>
      <c r="P14" s="28"/>
      <c r="Q14" s="31">
        <f t="shared" si="4"/>
        <v>0.18052083333333332</v>
      </c>
    </row>
    <row r="15" spans="1:17" ht="15">
      <c r="A15" s="94" t="s">
        <v>284</v>
      </c>
      <c r="B15" s="47">
        <v>119</v>
      </c>
      <c r="C15" s="23" t="s">
        <v>151</v>
      </c>
      <c r="D15" s="23" t="s">
        <v>152</v>
      </c>
      <c r="E15" s="23" t="s">
        <v>214</v>
      </c>
      <c r="F15" s="48" t="s">
        <v>6</v>
      </c>
      <c r="G15" s="53">
        <f t="shared" si="2"/>
        <v>0.03375</v>
      </c>
      <c r="H15" s="24">
        <v>0.04763888888888889</v>
      </c>
      <c r="I15" s="105"/>
      <c r="J15" s="59">
        <v>0.08715277777777779</v>
      </c>
      <c r="K15" s="60">
        <f t="shared" si="0"/>
        <v>0.0395138888888889</v>
      </c>
      <c r="L15" s="68">
        <v>0.1991666666666667</v>
      </c>
      <c r="M15" s="25">
        <f t="shared" si="1"/>
        <v>0.1120138888888889</v>
      </c>
      <c r="N15" s="111"/>
      <c r="O15" s="64">
        <f t="shared" si="3"/>
        <v>0.1852777777777778</v>
      </c>
      <c r="P15" s="28"/>
      <c r="Q15" s="31">
        <f t="shared" si="4"/>
        <v>0.1852777777777778</v>
      </c>
    </row>
    <row r="16" spans="1:17" ht="15">
      <c r="A16" s="94" t="s">
        <v>285</v>
      </c>
      <c r="B16" s="47">
        <v>129</v>
      </c>
      <c r="C16" s="23" t="s">
        <v>216</v>
      </c>
      <c r="D16" s="23" t="s">
        <v>217</v>
      </c>
      <c r="E16" s="23" t="s">
        <v>218</v>
      </c>
      <c r="F16" s="48" t="s">
        <v>6</v>
      </c>
      <c r="G16" s="53">
        <f>H16-F$2</f>
        <v>0.039351851851851846</v>
      </c>
      <c r="H16" s="24">
        <v>0.053240740740740734</v>
      </c>
      <c r="I16" s="105"/>
      <c r="J16" s="59">
        <v>0.08915509259259259</v>
      </c>
      <c r="K16" s="60">
        <f t="shared" si="0"/>
        <v>0.03591435185185186</v>
      </c>
      <c r="L16" s="68">
        <v>0.24125</v>
      </c>
      <c r="M16" s="25">
        <f t="shared" si="1"/>
        <v>0.1520949074074074</v>
      </c>
      <c r="N16" s="111"/>
      <c r="O16" s="64">
        <f t="shared" si="3"/>
        <v>0.2273611111111111</v>
      </c>
      <c r="P16" s="28"/>
      <c r="Q16" s="31">
        <f t="shared" si="4"/>
        <v>0.2273611111111111</v>
      </c>
    </row>
    <row r="17" spans="1:17" ht="15">
      <c r="A17" s="94" t="s">
        <v>287</v>
      </c>
      <c r="B17" s="47">
        <v>107</v>
      </c>
      <c r="C17" s="23" t="s">
        <v>117</v>
      </c>
      <c r="D17" s="23" t="s">
        <v>118</v>
      </c>
      <c r="E17" s="23" t="s">
        <v>119</v>
      </c>
      <c r="F17" s="48" t="s">
        <v>6</v>
      </c>
      <c r="G17" s="53">
        <f t="shared" si="2"/>
        <v>0.07065972222222222</v>
      </c>
      <c r="H17" s="24">
        <v>0.08454861111111112</v>
      </c>
      <c r="I17" s="105"/>
      <c r="J17" s="59">
        <v>0.14259259259259258</v>
      </c>
      <c r="K17" s="60">
        <f t="shared" si="0"/>
        <v>0.05804398148148146</v>
      </c>
      <c r="L17" s="68">
        <v>0.2554398148148148</v>
      </c>
      <c r="M17" s="25">
        <v>0.2554398148148148</v>
      </c>
      <c r="N17" s="111"/>
      <c r="O17" s="64">
        <f t="shared" si="3"/>
        <v>0.24155092592592592</v>
      </c>
      <c r="P17" s="28"/>
      <c r="Q17" s="31">
        <f t="shared" si="4"/>
        <v>0.24155092592592592</v>
      </c>
    </row>
    <row r="18" spans="1:17" ht="15">
      <c r="A18" s="94" t="s">
        <v>291</v>
      </c>
      <c r="B18" s="47">
        <v>122</v>
      </c>
      <c r="C18" s="23" t="s">
        <v>158</v>
      </c>
      <c r="D18" s="23" t="s">
        <v>159</v>
      </c>
      <c r="E18" s="23" t="s">
        <v>160</v>
      </c>
      <c r="F18" s="48" t="s">
        <v>6</v>
      </c>
      <c r="G18" s="53">
        <f t="shared" si="2"/>
        <v>0.02799768518518518</v>
      </c>
      <c r="H18" s="24">
        <v>0.04188657407407407</v>
      </c>
      <c r="I18" s="105"/>
      <c r="J18" s="59">
        <v>0.07849537037037037</v>
      </c>
      <c r="K18" s="60">
        <f t="shared" si="0"/>
        <v>0.0366087962962963</v>
      </c>
      <c r="L18" s="68">
        <v>0.14550925925925925</v>
      </c>
      <c r="M18" s="25">
        <f t="shared" si="1"/>
        <v>0.06701388888888889</v>
      </c>
      <c r="N18" s="106">
        <v>0.013888888888888888</v>
      </c>
      <c r="O18" s="64">
        <f t="shared" si="3"/>
        <v>0.13162037037037036</v>
      </c>
      <c r="P18" s="28">
        <f>N18+I18</f>
        <v>0.013888888888888888</v>
      </c>
      <c r="Q18" s="31">
        <f t="shared" si="4"/>
        <v>0.14550925925925925</v>
      </c>
    </row>
    <row r="19" spans="1:17" ht="15">
      <c r="A19" s="94" t="s">
        <v>292</v>
      </c>
      <c r="B19" s="47">
        <v>133</v>
      </c>
      <c r="C19" s="23" t="s">
        <v>228</v>
      </c>
      <c r="D19" s="23" t="s">
        <v>229</v>
      </c>
      <c r="E19" s="23" t="s">
        <v>230</v>
      </c>
      <c r="F19" s="48" t="s">
        <v>6</v>
      </c>
      <c r="G19" s="53">
        <f t="shared" si="2"/>
        <v>0.02797453703703704</v>
      </c>
      <c r="H19" s="24">
        <v>0.04186342592592593</v>
      </c>
      <c r="I19" s="105"/>
      <c r="J19" s="59">
        <v>0.0714699074074074</v>
      </c>
      <c r="K19" s="61">
        <f t="shared" si="0"/>
        <v>0.02960648148148147</v>
      </c>
      <c r="L19" s="68">
        <v>0.15833333333333333</v>
      </c>
      <c r="M19" s="25">
        <f t="shared" si="1"/>
        <v>0.08686342592592593</v>
      </c>
      <c r="N19" s="106">
        <v>0.013888888888888888</v>
      </c>
      <c r="O19" s="64">
        <f t="shared" si="3"/>
        <v>0.14444444444444443</v>
      </c>
      <c r="P19" s="28">
        <f>N19+I19</f>
        <v>0.013888888888888888</v>
      </c>
      <c r="Q19" s="31">
        <f t="shared" si="4"/>
        <v>0.15833333333333333</v>
      </c>
    </row>
    <row r="20" spans="1:17" ht="15">
      <c r="A20" s="94" t="s">
        <v>294</v>
      </c>
      <c r="B20" s="47">
        <v>135</v>
      </c>
      <c r="C20" s="23" t="s">
        <v>234</v>
      </c>
      <c r="D20" s="23" t="s">
        <v>235</v>
      </c>
      <c r="E20" s="23" t="s">
        <v>236</v>
      </c>
      <c r="F20" s="48" t="s">
        <v>6</v>
      </c>
      <c r="G20" s="53">
        <f t="shared" si="2"/>
        <v>0.02461805555555556</v>
      </c>
      <c r="H20" s="24">
        <v>0.03850694444444445</v>
      </c>
      <c r="I20" s="105"/>
      <c r="J20" s="59">
        <v>0.08550925925925927</v>
      </c>
      <c r="K20" s="60">
        <f t="shared" si="0"/>
        <v>0.04700231481481482</v>
      </c>
      <c r="L20" s="68">
        <v>0.170625</v>
      </c>
      <c r="M20" s="25">
        <f t="shared" si="1"/>
        <v>0.08511574074074073</v>
      </c>
      <c r="N20" s="106">
        <v>0.013888888888888888</v>
      </c>
      <c r="O20" s="64">
        <f t="shared" si="3"/>
        <v>0.1567361111111111</v>
      </c>
      <c r="P20" s="28">
        <f>N20+I20</f>
        <v>0.013888888888888888</v>
      </c>
      <c r="Q20" s="31">
        <f t="shared" si="4"/>
        <v>0.170625</v>
      </c>
    </row>
    <row r="21" spans="1:17" ht="15">
      <c r="A21" s="94" t="s">
        <v>295</v>
      </c>
      <c r="B21" s="47">
        <v>134</v>
      </c>
      <c r="C21" s="23" t="s">
        <v>231</v>
      </c>
      <c r="D21" s="23" t="s">
        <v>232</v>
      </c>
      <c r="E21" s="23" t="s">
        <v>233</v>
      </c>
      <c r="F21" s="48" t="s">
        <v>6</v>
      </c>
      <c r="G21" s="53">
        <f t="shared" si="2"/>
        <v>0.04045138888888889</v>
      </c>
      <c r="H21" s="24">
        <v>0.05434027777777778</v>
      </c>
      <c r="I21" s="105"/>
      <c r="J21" s="59">
        <v>0.08844907407407408</v>
      </c>
      <c r="K21" s="60">
        <f t="shared" si="0"/>
        <v>0.034108796296296304</v>
      </c>
      <c r="L21" s="68">
        <v>0.1925462962962963</v>
      </c>
      <c r="M21" s="25">
        <f t="shared" si="1"/>
        <v>0.10409722222222222</v>
      </c>
      <c r="N21" s="106">
        <v>0.013888888888888888</v>
      </c>
      <c r="O21" s="64">
        <f t="shared" si="3"/>
        <v>0.1786574074074074</v>
      </c>
      <c r="P21" s="28">
        <f>N21+I21</f>
        <v>0.013888888888888888</v>
      </c>
      <c r="Q21" s="31">
        <f t="shared" si="4"/>
        <v>0.1925462962962963</v>
      </c>
    </row>
    <row r="22" spans="1:17" ht="15" thickBot="1">
      <c r="A22" s="97" t="s">
        <v>296</v>
      </c>
      <c r="B22" s="132">
        <v>125</v>
      </c>
      <c r="C22" s="133" t="s">
        <v>167</v>
      </c>
      <c r="D22" s="133" t="s">
        <v>168</v>
      </c>
      <c r="E22" s="133" t="s">
        <v>169</v>
      </c>
      <c r="F22" s="134" t="s">
        <v>6</v>
      </c>
      <c r="G22" s="54">
        <f t="shared" si="2"/>
        <v>0.033263888888888885</v>
      </c>
      <c r="H22" s="33">
        <v>0.04715277777777777</v>
      </c>
      <c r="I22" s="107"/>
      <c r="J22" s="62">
        <v>0.08645833333333335</v>
      </c>
      <c r="K22" s="63">
        <f t="shared" si="0"/>
        <v>0.03930555555555557</v>
      </c>
      <c r="L22" s="119">
        <v>0.17912037037037035</v>
      </c>
      <c r="M22" s="34">
        <f t="shared" si="1"/>
        <v>0.092662037037037</v>
      </c>
      <c r="N22" s="120">
        <v>0.027777777777777776</v>
      </c>
      <c r="O22" s="121">
        <f t="shared" si="3"/>
        <v>0.16523148148148145</v>
      </c>
      <c r="P22" s="100">
        <f>N22+I22</f>
        <v>0.027777777777777776</v>
      </c>
      <c r="Q22" s="36">
        <f t="shared" si="4"/>
        <v>0.1930092592592592</v>
      </c>
    </row>
    <row r="26" spans="4:13" ht="13.5">
      <c r="D26" s="15"/>
      <c r="E26" s="16"/>
      <c r="F26" s="15"/>
      <c r="G26" s="17"/>
      <c r="H26" s="18"/>
      <c r="K26" s="14"/>
      <c r="M26" s="14"/>
    </row>
    <row r="27" spans="4:8" ht="13.5">
      <c r="D27" s="15"/>
      <c r="E27" s="16"/>
      <c r="F27" s="15"/>
      <c r="G27" s="17"/>
      <c r="H27" s="19"/>
    </row>
    <row r="28" spans="4:8" ht="13.5">
      <c r="D28" s="15"/>
      <c r="E28" s="16"/>
      <c r="F28" s="15"/>
      <c r="G28" s="17"/>
      <c r="H28" s="19"/>
    </row>
    <row r="29" spans="4:8" ht="12.75">
      <c r="D29" s="20"/>
      <c r="E29" s="20"/>
      <c r="F29" s="20"/>
      <c r="G29" s="20"/>
      <c r="H29" s="19"/>
    </row>
  </sheetData>
  <printOptions/>
  <pageMargins left="0.75" right="0.75" top="1" bottom="1" header="0.4921259845" footer="0.4921259845"/>
  <pageSetup fitToHeight="1" fitToWidth="1" horizontalDpi="200" verticalDpi="200" orientation="landscape" paperSize="9" scale="69" r:id="rId1"/>
  <headerFooter alignWithMargins="0">
    <oddHeader>&amp;CR.O.A. 2004 - Circuit DECOUVERTE - Catégorie HOMME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="75" zoomScaleNormal="75" zoomScaleSheetLayoutView="75" workbookViewId="0" topLeftCell="A3">
      <selection activeCell="A24" sqref="A24"/>
    </sheetView>
  </sheetViews>
  <sheetFormatPr defaultColWidth="11.421875" defaultRowHeight="12.75"/>
  <cols>
    <col min="1" max="1" width="9.140625" style="6" customWidth="1"/>
    <col min="2" max="2" width="4.8515625" style="6" bestFit="1" customWidth="1"/>
    <col min="3" max="3" width="23.421875" style="6" bestFit="1" customWidth="1"/>
    <col min="4" max="4" width="19.28125" style="6" bestFit="1" customWidth="1"/>
    <col min="5" max="5" width="34.57421875" style="6" bestFit="1" customWidth="1"/>
    <col min="6" max="6" width="8.140625" style="6" bestFit="1" customWidth="1"/>
    <col min="7" max="7" width="11.8515625" style="6" bestFit="1" customWidth="1"/>
    <col min="8" max="8" width="11.140625" style="8" hidden="1" customWidth="1"/>
    <col min="9" max="9" width="8.28125" style="101" bestFit="1" customWidth="1"/>
    <col min="10" max="10" width="7.28125" style="8" hidden="1" customWidth="1"/>
    <col min="11" max="11" width="10.28125" style="6" bestFit="1" customWidth="1"/>
    <col min="12" max="12" width="8.140625" style="8" hidden="1" customWidth="1"/>
    <col min="13" max="13" width="10.28125" style="6" bestFit="1" customWidth="1"/>
    <col min="14" max="14" width="8.28125" style="108" bestFit="1" customWidth="1"/>
    <col min="15" max="15" width="14.421875" style="6" bestFit="1" customWidth="1"/>
    <col min="16" max="16" width="9.8515625" style="9" customWidth="1"/>
    <col min="17" max="17" width="8.8515625" style="6" bestFit="1" customWidth="1"/>
    <col min="18" max="16384" width="11.421875" style="1" customWidth="1"/>
  </cols>
  <sheetData>
    <row r="1" spans="7:8" ht="13.5" hidden="1" thickBot="1">
      <c r="G1" s="6" t="s">
        <v>1</v>
      </c>
      <c r="H1" s="8" t="s">
        <v>2</v>
      </c>
    </row>
    <row r="2" spans="6:10" ht="13.5" hidden="1" thickBot="1">
      <c r="F2" s="14">
        <v>0.013888888888888888</v>
      </c>
      <c r="G2" s="10">
        <v>0.4305555555555556</v>
      </c>
      <c r="H2" s="11">
        <v>0.041666666666666664</v>
      </c>
      <c r="I2" s="102"/>
      <c r="J2" s="12">
        <v>0.4583333333333333</v>
      </c>
    </row>
    <row r="3" spans="1:17" s="2" customFormat="1" ht="31.5" thickBot="1">
      <c r="A3" s="3" t="s">
        <v>267</v>
      </c>
      <c r="B3" s="45" t="s">
        <v>259</v>
      </c>
      <c r="C3" s="41" t="s">
        <v>308</v>
      </c>
      <c r="D3" s="41" t="s">
        <v>309</v>
      </c>
      <c r="E3" s="41" t="s">
        <v>0</v>
      </c>
      <c r="F3" s="46" t="s">
        <v>260</v>
      </c>
      <c r="G3" s="7" t="s">
        <v>302</v>
      </c>
      <c r="H3" s="42" t="s">
        <v>262</v>
      </c>
      <c r="I3" s="103" t="s">
        <v>300</v>
      </c>
      <c r="J3" s="55" t="s">
        <v>261</v>
      </c>
      <c r="K3" s="56" t="s">
        <v>301</v>
      </c>
      <c r="L3" s="55" t="s">
        <v>310</v>
      </c>
      <c r="M3" s="40" t="s">
        <v>303</v>
      </c>
      <c r="N3" s="103" t="s">
        <v>311</v>
      </c>
      <c r="O3" s="44" t="s">
        <v>304</v>
      </c>
      <c r="P3" s="98" t="s">
        <v>305</v>
      </c>
      <c r="Q3" s="43" t="s">
        <v>306</v>
      </c>
    </row>
    <row r="4" spans="1:17" ht="15">
      <c r="A4" s="96" t="s">
        <v>273</v>
      </c>
      <c r="B4" s="82">
        <v>140</v>
      </c>
      <c r="C4" s="22" t="s">
        <v>247</v>
      </c>
      <c r="D4" s="22" t="s">
        <v>248</v>
      </c>
      <c r="E4" s="22" t="s">
        <v>249</v>
      </c>
      <c r="F4" s="83" t="s">
        <v>13</v>
      </c>
      <c r="G4" s="52">
        <f aca="true" t="shared" si="0" ref="G4:G22">H4-F$2</f>
        <v>0.02112268518518519</v>
      </c>
      <c r="H4" s="24">
        <v>0.03501157407407408</v>
      </c>
      <c r="I4" s="105"/>
      <c r="J4" s="59">
        <v>0.06997685185185186</v>
      </c>
      <c r="K4" s="60">
        <f aca="true" t="shared" si="1" ref="K4:K22">J4-H4</f>
        <v>0.03496527777777778</v>
      </c>
      <c r="L4" s="68">
        <v>0.11842592592592593</v>
      </c>
      <c r="M4" s="27">
        <f aca="true" t="shared" si="2" ref="M4:M21">L4-J4</f>
        <v>0.048449074074074075</v>
      </c>
      <c r="N4" s="111"/>
      <c r="O4" s="64">
        <f aca="true" t="shared" si="3" ref="O4:O21">L4-F$2</f>
        <v>0.10453703703703704</v>
      </c>
      <c r="P4" s="28"/>
      <c r="Q4" s="85">
        <f aca="true" t="shared" si="4" ref="Q4:Q21">O4+P4</f>
        <v>0.10453703703703704</v>
      </c>
    </row>
    <row r="5" spans="1:17" ht="15">
      <c r="A5" s="96" t="s">
        <v>277</v>
      </c>
      <c r="B5" s="82">
        <v>141</v>
      </c>
      <c r="C5" s="22" t="s">
        <v>250</v>
      </c>
      <c r="D5" s="22" t="s">
        <v>251</v>
      </c>
      <c r="E5" s="22" t="s">
        <v>252</v>
      </c>
      <c r="F5" s="83" t="s">
        <v>13</v>
      </c>
      <c r="G5" s="53">
        <f t="shared" si="0"/>
        <v>0.022395833333333337</v>
      </c>
      <c r="H5" s="24">
        <v>0.036284722222222225</v>
      </c>
      <c r="I5" s="105"/>
      <c r="J5" s="59">
        <v>0.06855324074074075</v>
      </c>
      <c r="K5" s="60">
        <f t="shared" si="1"/>
        <v>0.03226851851851852</v>
      </c>
      <c r="L5" s="68">
        <v>0.12784722222222222</v>
      </c>
      <c r="M5" s="25">
        <f t="shared" si="2"/>
        <v>0.059293981481481475</v>
      </c>
      <c r="N5" s="111"/>
      <c r="O5" s="64">
        <f t="shared" si="3"/>
        <v>0.11395833333333333</v>
      </c>
      <c r="P5" s="28"/>
      <c r="Q5" s="85">
        <f t="shared" si="4"/>
        <v>0.11395833333333333</v>
      </c>
    </row>
    <row r="6" spans="1:17" ht="15">
      <c r="A6" s="96" t="s">
        <v>278</v>
      </c>
      <c r="B6" s="82">
        <v>77</v>
      </c>
      <c r="C6" s="22" t="s">
        <v>85</v>
      </c>
      <c r="D6" s="22" t="s">
        <v>86</v>
      </c>
      <c r="E6" s="22" t="s">
        <v>87</v>
      </c>
      <c r="F6" s="83" t="s">
        <v>13</v>
      </c>
      <c r="G6" s="53">
        <f t="shared" si="0"/>
        <v>0.02502314814814815</v>
      </c>
      <c r="H6" s="24">
        <v>0.03891203703703704</v>
      </c>
      <c r="I6" s="105"/>
      <c r="J6" s="59">
        <v>0.07355324074074074</v>
      </c>
      <c r="K6" s="60">
        <f t="shared" si="1"/>
        <v>0.0346412037037037</v>
      </c>
      <c r="L6" s="68">
        <v>0.12903935185185186</v>
      </c>
      <c r="M6" s="25">
        <f t="shared" si="2"/>
        <v>0.055486111111111125</v>
      </c>
      <c r="N6" s="111"/>
      <c r="O6" s="64">
        <f t="shared" si="3"/>
        <v>0.11515046296296297</v>
      </c>
      <c r="P6" s="28"/>
      <c r="Q6" s="85">
        <f t="shared" si="4"/>
        <v>0.11515046296296297</v>
      </c>
    </row>
    <row r="7" spans="1:17" ht="15">
      <c r="A7" s="94" t="s">
        <v>279</v>
      </c>
      <c r="B7" s="47">
        <v>100</v>
      </c>
      <c r="C7" s="23" t="s">
        <v>99</v>
      </c>
      <c r="D7" s="23" t="s">
        <v>100</v>
      </c>
      <c r="E7" s="23" t="s">
        <v>101</v>
      </c>
      <c r="F7" s="48" t="s">
        <v>13</v>
      </c>
      <c r="G7" s="53">
        <f t="shared" si="0"/>
        <v>0.021446759259259263</v>
      </c>
      <c r="H7" s="24">
        <v>0.03533564814814815</v>
      </c>
      <c r="I7" s="105"/>
      <c r="J7" s="59">
        <v>0.07293981481481482</v>
      </c>
      <c r="K7" s="60">
        <f t="shared" si="1"/>
        <v>0.03760416666666667</v>
      </c>
      <c r="L7" s="68">
        <v>0.1294212962962963</v>
      </c>
      <c r="M7" s="25">
        <f>L7-J7</f>
        <v>0.056481481481481494</v>
      </c>
      <c r="N7" s="111"/>
      <c r="O7" s="64">
        <f t="shared" si="3"/>
        <v>0.11553240740740742</v>
      </c>
      <c r="P7" s="28"/>
      <c r="Q7" s="31">
        <f t="shared" si="4"/>
        <v>0.11553240740740742</v>
      </c>
    </row>
    <row r="8" spans="1:17" ht="15">
      <c r="A8" s="94" t="s">
        <v>280</v>
      </c>
      <c r="B8" s="47">
        <v>104</v>
      </c>
      <c r="C8" s="23" t="s">
        <v>109</v>
      </c>
      <c r="D8" s="23" t="s">
        <v>110</v>
      </c>
      <c r="E8" s="23" t="s">
        <v>212</v>
      </c>
      <c r="F8" s="48" t="s">
        <v>13</v>
      </c>
      <c r="G8" s="53">
        <f t="shared" si="0"/>
        <v>0.030034722222222227</v>
      </c>
      <c r="H8" s="24">
        <v>0.043923611111111115</v>
      </c>
      <c r="I8" s="105"/>
      <c r="J8" s="59">
        <v>0.07814814814814815</v>
      </c>
      <c r="K8" s="60">
        <f t="shared" si="1"/>
        <v>0.03422453703703703</v>
      </c>
      <c r="L8" s="68">
        <v>0.1348263888888889</v>
      </c>
      <c r="M8" s="25">
        <f t="shared" si="2"/>
        <v>0.05667824074074075</v>
      </c>
      <c r="N8" s="106"/>
      <c r="O8" s="64">
        <f t="shared" si="3"/>
        <v>0.1209375</v>
      </c>
      <c r="P8" s="28"/>
      <c r="Q8" s="31">
        <f t="shared" si="4"/>
        <v>0.1209375</v>
      </c>
    </row>
    <row r="9" spans="1:17" ht="15">
      <c r="A9" s="94" t="s">
        <v>286</v>
      </c>
      <c r="B9" s="47">
        <v>132</v>
      </c>
      <c r="C9" s="23" t="s">
        <v>225</v>
      </c>
      <c r="D9" s="23" t="s">
        <v>226</v>
      </c>
      <c r="E9" s="23" t="s">
        <v>227</v>
      </c>
      <c r="F9" s="48" t="s">
        <v>13</v>
      </c>
      <c r="G9" s="53">
        <f t="shared" si="0"/>
        <v>0.033414351851851855</v>
      </c>
      <c r="H9" s="24">
        <v>0.04730324074074074</v>
      </c>
      <c r="I9" s="105"/>
      <c r="J9" s="59">
        <v>0.08362268518518519</v>
      </c>
      <c r="K9" s="60">
        <f t="shared" si="1"/>
        <v>0.036319444444444446</v>
      </c>
      <c r="L9" s="68">
        <v>0.14671296296296296</v>
      </c>
      <c r="M9" s="25">
        <f t="shared" si="2"/>
        <v>0.06309027777777777</v>
      </c>
      <c r="N9" s="111"/>
      <c r="O9" s="64">
        <f t="shared" si="3"/>
        <v>0.13282407407407407</v>
      </c>
      <c r="P9" s="28"/>
      <c r="Q9" s="31">
        <f t="shared" si="4"/>
        <v>0.13282407407407407</v>
      </c>
    </row>
    <row r="10" spans="1:17" ht="15">
      <c r="A10" s="94" t="s">
        <v>288</v>
      </c>
      <c r="B10" s="47">
        <v>138</v>
      </c>
      <c r="C10" s="23" t="s">
        <v>241</v>
      </c>
      <c r="D10" s="23" t="s">
        <v>242</v>
      </c>
      <c r="E10" s="23" t="s">
        <v>243</v>
      </c>
      <c r="F10" s="48" t="s">
        <v>13</v>
      </c>
      <c r="G10" s="53">
        <f t="shared" si="0"/>
        <v>0.033449074074074076</v>
      </c>
      <c r="H10" s="24">
        <v>0.047337962962962964</v>
      </c>
      <c r="I10" s="105"/>
      <c r="J10" s="59">
        <v>0.08142361111111111</v>
      </c>
      <c r="K10" s="60">
        <f t="shared" si="1"/>
        <v>0.03408564814814815</v>
      </c>
      <c r="L10" s="68">
        <v>0.15949074074074074</v>
      </c>
      <c r="M10" s="25">
        <f t="shared" si="2"/>
        <v>0.07806712962962963</v>
      </c>
      <c r="N10" s="111"/>
      <c r="O10" s="64">
        <f t="shared" si="3"/>
        <v>0.14560185185185184</v>
      </c>
      <c r="P10" s="28"/>
      <c r="Q10" s="31">
        <f t="shared" si="4"/>
        <v>0.14560185185185184</v>
      </c>
    </row>
    <row r="11" spans="1:17" ht="15">
      <c r="A11" s="94" t="s">
        <v>289</v>
      </c>
      <c r="B11" s="47">
        <v>110</v>
      </c>
      <c r="C11" s="23" t="s">
        <v>126</v>
      </c>
      <c r="D11" s="23" t="s">
        <v>127</v>
      </c>
      <c r="E11" s="23" t="s">
        <v>128</v>
      </c>
      <c r="F11" s="48" t="s">
        <v>13</v>
      </c>
      <c r="G11" s="53">
        <f t="shared" si="0"/>
        <v>0.037939814814814815</v>
      </c>
      <c r="H11" s="24">
        <v>0.0518287037037037</v>
      </c>
      <c r="I11" s="105"/>
      <c r="J11" s="59">
        <v>0.09506944444444444</v>
      </c>
      <c r="K11" s="60">
        <f t="shared" si="1"/>
        <v>0.04324074074074074</v>
      </c>
      <c r="L11" s="68">
        <v>0.16555555555555554</v>
      </c>
      <c r="M11" s="25">
        <f t="shared" si="2"/>
        <v>0.0704861111111111</v>
      </c>
      <c r="N11" s="111"/>
      <c r="O11" s="64">
        <f t="shared" si="3"/>
        <v>0.15166666666666664</v>
      </c>
      <c r="P11" s="28"/>
      <c r="Q11" s="31">
        <f t="shared" si="4"/>
        <v>0.15166666666666664</v>
      </c>
    </row>
    <row r="12" spans="1:17" ht="15">
      <c r="A12" s="94" t="s">
        <v>290</v>
      </c>
      <c r="B12" s="47">
        <v>105</v>
      </c>
      <c r="C12" s="23" t="s">
        <v>111</v>
      </c>
      <c r="D12" s="23" t="s">
        <v>112</v>
      </c>
      <c r="E12" s="23" t="s">
        <v>113</v>
      </c>
      <c r="F12" s="48" t="s">
        <v>13</v>
      </c>
      <c r="G12" s="53">
        <f t="shared" si="0"/>
        <v>0.031168981481481485</v>
      </c>
      <c r="H12" s="24">
        <v>0.04505787037037037</v>
      </c>
      <c r="I12" s="105"/>
      <c r="J12" s="59">
        <v>0.08277777777777778</v>
      </c>
      <c r="K12" s="60">
        <f t="shared" si="1"/>
        <v>0.03771990740740741</v>
      </c>
      <c r="L12" s="68">
        <v>0.16626157407407408</v>
      </c>
      <c r="M12" s="25">
        <f t="shared" si="2"/>
        <v>0.08348379629629629</v>
      </c>
      <c r="N12" s="106"/>
      <c r="O12" s="64">
        <f t="shared" si="3"/>
        <v>0.15237268518518518</v>
      </c>
      <c r="P12" s="28"/>
      <c r="Q12" s="31">
        <f t="shared" si="4"/>
        <v>0.15237268518518518</v>
      </c>
    </row>
    <row r="13" spans="1:17" ht="15">
      <c r="A13" s="94" t="s">
        <v>293</v>
      </c>
      <c r="B13" s="47">
        <v>143</v>
      </c>
      <c r="C13" s="23" t="s">
        <v>255</v>
      </c>
      <c r="D13" s="23" t="s">
        <v>256</v>
      </c>
      <c r="E13" s="23" t="s">
        <v>257</v>
      </c>
      <c r="F13" s="48" t="s">
        <v>13</v>
      </c>
      <c r="G13" s="53">
        <f t="shared" si="0"/>
        <v>0.042476851851851856</v>
      </c>
      <c r="H13" s="24">
        <v>0.056365740740740744</v>
      </c>
      <c r="I13" s="105"/>
      <c r="J13" s="59">
        <v>0.08925925925925926</v>
      </c>
      <c r="K13" s="60">
        <f t="shared" si="1"/>
        <v>0.032893518518518516</v>
      </c>
      <c r="L13" s="68">
        <v>0.17922453703703703</v>
      </c>
      <c r="M13" s="25">
        <f t="shared" si="2"/>
        <v>0.08996527777777777</v>
      </c>
      <c r="N13" s="111"/>
      <c r="O13" s="64">
        <f t="shared" si="3"/>
        <v>0.16533564814814813</v>
      </c>
      <c r="P13" s="28"/>
      <c r="Q13" s="31">
        <f t="shared" si="4"/>
        <v>0.16533564814814813</v>
      </c>
    </row>
    <row r="14" spans="1:17" ht="15">
      <c r="A14" s="94" t="s">
        <v>321</v>
      </c>
      <c r="B14" s="47">
        <v>102</v>
      </c>
      <c r="C14" s="23" t="s">
        <v>105</v>
      </c>
      <c r="D14" s="23" t="s">
        <v>318</v>
      </c>
      <c r="E14" s="23" t="s">
        <v>210</v>
      </c>
      <c r="F14" s="48" t="s">
        <v>13</v>
      </c>
      <c r="G14" s="53">
        <f t="shared" si="0"/>
        <v>0.03809027777777778</v>
      </c>
      <c r="H14" s="24">
        <v>0.05197916666666667</v>
      </c>
      <c r="I14" s="105"/>
      <c r="J14" s="59">
        <v>0.09380787037037037</v>
      </c>
      <c r="K14" s="60">
        <f t="shared" si="1"/>
        <v>0.04182870370370371</v>
      </c>
      <c r="L14" s="68">
        <v>0.18425925925925926</v>
      </c>
      <c r="M14" s="25">
        <f t="shared" si="2"/>
        <v>0.09045138888888889</v>
      </c>
      <c r="N14" s="111"/>
      <c r="O14" s="64">
        <f t="shared" si="3"/>
        <v>0.17037037037037037</v>
      </c>
      <c r="P14" s="28"/>
      <c r="Q14" s="31">
        <f t="shared" si="4"/>
        <v>0.17037037037037037</v>
      </c>
    </row>
    <row r="15" spans="1:17" ht="15">
      <c r="A15" s="94" t="s">
        <v>322</v>
      </c>
      <c r="B15" s="47">
        <v>131</v>
      </c>
      <c r="C15" s="23" t="s">
        <v>222</v>
      </c>
      <c r="D15" s="23" t="s">
        <v>223</v>
      </c>
      <c r="E15" s="23" t="s">
        <v>224</v>
      </c>
      <c r="F15" s="48" t="s">
        <v>13</v>
      </c>
      <c r="G15" s="53">
        <f t="shared" si="0"/>
        <v>0.0412037037037037</v>
      </c>
      <c r="H15" s="24">
        <v>0.05509259259259259</v>
      </c>
      <c r="I15" s="105"/>
      <c r="J15" s="59">
        <v>0.09427083333333335</v>
      </c>
      <c r="K15" s="60">
        <f t="shared" si="1"/>
        <v>0.039178240740740757</v>
      </c>
      <c r="L15" s="68">
        <v>0.19442129629629631</v>
      </c>
      <c r="M15" s="25">
        <f t="shared" si="2"/>
        <v>0.10015046296296297</v>
      </c>
      <c r="N15" s="111"/>
      <c r="O15" s="64">
        <f t="shared" si="3"/>
        <v>0.18053240740740742</v>
      </c>
      <c r="P15" s="28"/>
      <c r="Q15" s="31">
        <f t="shared" si="4"/>
        <v>0.18053240740740742</v>
      </c>
    </row>
    <row r="16" spans="1:17" ht="15">
      <c r="A16" s="94" t="s">
        <v>323</v>
      </c>
      <c r="B16" s="47">
        <v>123</v>
      </c>
      <c r="C16" s="23" t="s">
        <v>161</v>
      </c>
      <c r="D16" s="23" t="s">
        <v>162</v>
      </c>
      <c r="E16" s="23" t="s">
        <v>163</v>
      </c>
      <c r="F16" s="48" t="s">
        <v>13</v>
      </c>
      <c r="G16" s="53">
        <f t="shared" si="0"/>
        <v>0.041087962962962965</v>
      </c>
      <c r="H16" s="24">
        <v>0.05497685185185185</v>
      </c>
      <c r="I16" s="105"/>
      <c r="J16" s="59">
        <v>0.09824074074074074</v>
      </c>
      <c r="K16" s="60">
        <f t="shared" si="1"/>
        <v>0.043263888888888886</v>
      </c>
      <c r="L16" s="68">
        <v>0.19699074074074074</v>
      </c>
      <c r="M16" s="25">
        <f t="shared" si="2"/>
        <v>0.09875</v>
      </c>
      <c r="N16" s="111"/>
      <c r="O16" s="64">
        <f t="shared" si="3"/>
        <v>0.18310185185185185</v>
      </c>
      <c r="P16" s="28"/>
      <c r="Q16" s="31">
        <f t="shared" si="4"/>
        <v>0.18310185185185185</v>
      </c>
    </row>
    <row r="17" spans="1:17" ht="15">
      <c r="A17" s="94" t="s">
        <v>324</v>
      </c>
      <c r="B17" s="47">
        <v>142</v>
      </c>
      <c r="C17" s="23" t="s">
        <v>253</v>
      </c>
      <c r="D17" s="23" t="s">
        <v>98</v>
      </c>
      <c r="E17" s="23" t="s">
        <v>254</v>
      </c>
      <c r="F17" s="48" t="s">
        <v>13</v>
      </c>
      <c r="G17" s="53">
        <f t="shared" si="0"/>
        <v>0.0399537037037037</v>
      </c>
      <c r="H17" s="24">
        <v>0.05384259259259259</v>
      </c>
      <c r="I17" s="105"/>
      <c r="J17" s="59">
        <v>0.09556712962962964</v>
      </c>
      <c r="K17" s="60">
        <f t="shared" si="1"/>
        <v>0.04172453703703705</v>
      </c>
      <c r="L17" s="68">
        <v>0.2029513888888889</v>
      </c>
      <c r="M17" s="25">
        <f t="shared" si="2"/>
        <v>0.10738425925925925</v>
      </c>
      <c r="N17" s="111"/>
      <c r="O17" s="64">
        <f t="shared" si="3"/>
        <v>0.1890625</v>
      </c>
      <c r="P17" s="28"/>
      <c r="Q17" s="31">
        <f t="shared" si="4"/>
        <v>0.1890625</v>
      </c>
    </row>
    <row r="18" spans="1:17" ht="15">
      <c r="A18" s="94" t="s">
        <v>325</v>
      </c>
      <c r="B18" s="47">
        <v>120</v>
      </c>
      <c r="C18" s="23" t="s">
        <v>153</v>
      </c>
      <c r="D18" s="23" t="s">
        <v>154</v>
      </c>
      <c r="E18" s="23" t="s">
        <v>155</v>
      </c>
      <c r="F18" s="48" t="s">
        <v>13</v>
      </c>
      <c r="G18" s="53">
        <f t="shared" si="0"/>
        <v>0.042650462962962966</v>
      </c>
      <c r="H18" s="24">
        <v>0.056539351851851855</v>
      </c>
      <c r="I18" s="105"/>
      <c r="J18" s="59">
        <v>0.10582175925925925</v>
      </c>
      <c r="K18" s="60">
        <f t="shared" si="1"/>
        <v>0.0492824074074074</v>
      </c>
      <c r="L18" s="68">
        <v>0.24278935185185188</v>
      </c>
      <c r="M18" s="25">
        <f t="shared" si="2"/>
        <v>0.1369675925925926</v>
      </c>
      <c r="N18" s="111"/>
      <c r="O18" s="64">
        <f t="shared" si="3"/>
        <v>0.22890046296296299</v>
      </c>
      <c r="P18" s="28"/>
      <c r="Q18" s="31">
        <f t="shared" si="4"/>
        <v>0.22890046296296299</v>
      </c>
    </row>
    <row r="19" spans="1:17" ht="15">
      <c r="A19" s="94" t="s">
        <v>326</v>
      </c>
      <c r="B19" s="47">
        <v>126</v>
      </c>
      <c r="C19" s="23" t="s">
        <v>170</v>
      </c>
      <c r="D19" s="23" t="s">
        <v>171</v>
      </c>
      <c r="E19" s="23" t="s">
        <v>172</v>
      </c>
      <c r="F19" s="48" t="s">
        <v>13</v>
      </c>
      <c r="G19" s="53">
        <f t="shared" si="0"/>
        <v>0.0614351851851852</v>
      </c>
      <c r="H19" s="24">
        <v>0.07532407407407408</v>
      </c>
      <c r="I19" s="105"/>
      <c r="J19" s="59">
        <v>0.115625</v>
      </c>
      <c r="K19" s="60">
        <f t="shared" si="1"/>
        <v>0.04030092592592592</v>
      </c>
      <c r="L19" s="68">
        <v>0.23703703703703705</v>
      </c>
      <c r="M19" s="25">
        <f t="shared" si="2"/>
        <v>0.12141203703703704</v>
      </c>
      <c r="N19" s="106">
        <v>0.027777777777777776</v>
      </c>
      <c r="O19" s="64">
        <f t="shared" si="3"/>
        <v>0.22314814814814815</v>
      </c>
      <c r="P19" s="28">
        <f>N19+I19</f>
        <v>0.027777777777777776</v>
      </c>
      <c r="Q19" s="31">
        <f t="shared" si="4"/>
        <v>0.25092592592592594</v>
      </c>
    </row>
    <row r="20" spans="1:17" ht="15">
      <c r="A20" s="94" t="s">
        <v>327</v>
      </c>
      <c r="B20" s="47">
        <v>111</v>
      </c>
      <c r="C20" s="23" t="s">
        <v>129</v>
      </c>
      <c r="D20" s="23" t="s">
        <v>130</v>
      </c>
      <c r="E20" s="23" t="s">
        <v>131</v>
      </c>
      <c r="F20" s="48" t="s">
        <v>13</v>
      </c>
      <c r="G20" s="53">
        <f t="shared" si="0"/>
        <v>0.06605324074074076</v>
      </c>
      <c r="H20" s="24">
        <v>0.07994212962962964</v>
      </c>
      <c r="I20" s="105"/>
      <c r="J20" s="59">
        <v>0.13199074074074074</v>
      </c>
      <c r="K20" s="60">
        <f t="shared" si="1"/>
        <v>0.0520486111111111</v>
      </c>
      <c r="L20" s="68">
        <v>0.22236111111111112</v>
      </c>
      <c r="M20" s="25">
        <f t="shared" si="2"/>
        <v>0.09037037037037038</v>
      </c>
      <c r="N20" s="106">
        <v>0.05555555555555555</v>
      </c>
      <c r="O20" s="64">
        <f>L20-F$2</f>
        <v>0.20847222222222223</v>
      </c>
      <c r="P20" s="28">
        <f>N20+I20</f>
        <v>0.05555555555555555</v>
      </c>
      <c r="Q20" s="31">
        <f t="shared" si="4"/>
        <v>0.26402777777777775</v>
      </c>
    </row>
    <row r="21" spans="1:17" ht="15">
      <c r="A21" s="94" t="s">
        <v>328</v>
      </c>
      <c r="B21" s="47">
        <v>112</v>
      </c>
      <c r="C21" s="23" t="s">
        <v>132</v>
      </c>
      <c r="D21" s="23" t="s">
        <v>133</v>
      </c>
      <c r="E21" s="23" t="s">
        <v>134</v>
      </c>
      <c r="F21" s="48" t="s">
        <v>13</v>
      </c>
      <c r="G21" s="53">
        <f t="shared" si="0"/>
        <v>0.0660300925925926</v>
      </c>
      <c r="H21" s="24">
        <v>0.07991898148148148</v>
      </c>
      <c r="I21" s="105"/>
      <c r="J21" s="59">
        <v>0.1320023148148148</v>
      </c>
      <c r="K21" s="60">
        <f t="shared" si="1"/>
        <v>0.05208333333333333</v>
      </c>
      <c r="L21" s="68">
        <v>0.2223726851851852</v>
      </c>
      <c r="M21" s="25">
        <f t="shared" si="2"/>
        <v>0.09037037037037038</v>
      </c>
      <c r="N21" s="106">
        <v>0.05555555555555555</v>
      </c>
      <c r="O21" s="64">
        <f t="shared" si="3"/>
        <v>0.2084837962962963</v>
      </c>
      <c r="P21" s="28">
        <f>N21+I21</f>
        <v>0.05555555555555555</v>
      </c>
      <c r="Q21" s="31">
        <f t="shared" si="4"/>
        <v>0.26403935185185184</v>
      </c>
    </row>
    <row r="22" spans="1:17" ht="15">
      <c r="A22" s="94" t="s">
        <v>298</v>
      </c>
      <c r="B22" s="47">
        <v>136</v>
      </c>
      <c r="C22" s="23" t="s">
        <v>264</v>
      </c>
      <c r="D22" s="23" t="s">
        <v>237</v>
      </c>
      <c r="E22" s="23" t="s">
        <v>265</v>
      </c>
      <c r="F22" s="48" t="s">
        <v>13</v>
      </c>
      <c r="G22" s="53">
        <f t="shared" si="0"/>
        <v>0.036770833333333336</v>
      </c>
      <c r="H22" s="24">
        <v>0.050659722222222224</v>
      </c>
      <c r="I22" s="106">
        <v>0.010416666666666666</v>
      </c>
      <c r="J22" s="59">
        <v>0.09707175925925926</v>
      </c>
      <c r="K22" s="60">
        <f t="shared" si="1"/>
        <v>0.046412037037037036</v>
      </c>
      <c r="L22" s="68">
        <v>0</v>
      </c>
      <c r="M22" s="25" t="s">
        <v>307</v>
      </c>
      <c r="N22" s="106">
        <v>0.125</v>
      </c>
      <c r="O22" s="65" t="s">
        <v>298</v>
      </c>
      <c r="P22" s="28">
        <f>N22+I22</f>
        <v>0.13541666666666666</v>
      </c>
      <c r="Q22" s="31" t="s">
        <v>298</v>
      </c>
    </row>
    <row r="23" spans="1:17" ht="15" thickBot="1">
      <c r="A23" s="97" t="s">
        <v>299</v>
      </c>
      <c r="B23" s="49"/>
      <c r="C23" s="32" t="s">
        <v>148</v>
      </c>
      <c r="D23" s="32" t="s">
        <v>149</v>
      </c>
      <c r="E23" s="32" t="s">
        <v>150</v>
      </c>
      <c r="F23" s="50" t="s">
        <v>13</v>
      </c>
      <c r="G23" s="54"/>
      <c r="H23" s="33"/>
      <c r="I23" s="107"/>
      <c r="J23" s="62"/>
      <c r="K23" s="63"/>
      <c r="L23" s="69"/>
      <c r="M23" s="34"/>
      <c r="N23" s="112"/>
      <c r="O23" s="66"/>
      <c r="P23" s="100"/>
      <c r="Q23" s="36"/>
    </row>
    <row r="27" spans="4:13" ht="13.5">
      <c r="D27" s="15"/>
      <c r="E27" s="16"/>
      <c r="F27" s="15"/>
      <c r="G27" s="17"/>
      <c r="H27" s="18"/>
      <c r="K27" s="14"/>
      <c r="M27" s="14"/>
    </row>
    <row r="28" spans="4:8" ht="13.5">
      <c r="D28" s="15"/>
      <c r="E28" s="16"/>
      <c r="F28" s="15"/>
      <c r="G28" s="17"/>
      <c r="H28" s="19"/>
    </row>
    <row r="29" spans="4:8" ht="13.5">
      <c r="D29" s="15"/>
      <c r="E29" s="16"/>
      <c r="F29" s="15"/>
      <c r="G29" s="17"/>
      <c r="H29" s="19"/>
    </row>
    <row r="30" spans="4:8" ht="12.75">
      <c r="D30" s="20"/>
      <c r="E30" s="20"/>
      <c r="F30" s="20"/>
      <c r="G30" s="20"/>
      <c r="H30" s="19"/>
    </row>
  </sheetData>
  <printOptions/>
  <pageMargins left="0.75" right="0.75" top="1" bottom="1" header="0.4921259845" footer="0.4921259845"/>
  <pageSetup fitToHeight="1" fitToWidth="1" horizontalDpi="200" verticalDpi="200" orientation="landscape" paperSize="9" scale="69" r:id="rId1"/>
  <headerFooter alignWithMargins="0">
    <oddHeader>&amp;CR.O.A. 2004 - Circuit DECOUVERTE - Catégorie MIXTE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view="pageBreakPreview" zoomScale="75" zoomScaleNormal="75" zoomScaleSheetLayoutView="75" workbookViewId="0" topLeftCell="A3">
      <selection activeCell="A6" sqref="A6"/>
    </sheetView>
  </sheetViews>
  <sheetFormatPr defaultColWidth="11.421875" defaultRowHeight="12.75"/>
  <cols>
    <col min="1" max="1" width="9.140625" style="6" customWidth="1"/>
    <col min="2" max="2" width="4.8515625" style="6" bestFit="1" customWidth="1"/>
    <col min="3" max="3" width="23.421875" style="6" bestFit="1" customWidth="1"/>
    <col min="4" max="4" width="19.28125" style="6" bestFit="1" customWidth="1"/>
    <col min="5" max="5" width="34.57421875" style="6" bestFit="1" customWidth="1"/>
    <col min="6" max="6" width="8.140625" style="6" bestFit="1" customWidth="1"/>
    <col min="7" max="7" width="11.8515625" style="6" bestFit="1" customWidth="1"/>
    <col min="8" max="8" width="11.140625" style="8" hidden="1" customWidth="1"/>
    <col min="9" max="9" width="8.28125" style="101" bestFit="1" customWidth="1"/>
    <col min="10" max="10" width="7.28125" style="8" hidden="1" customWidth="1"/>
    <col min="11" max="11" width="10.28125" style="6" bestFit="1" customWidth="1"/>
    <col min="12" max="12" width="8.140625" style="8" hidden="1" customWidth="1"/>
    <col min="13" max="13" width="10.28125" style="6" bestFit="1" customWidth="1"/>
    <col min="14" max="14" width="8.28125" style="108" bestFit="1" customWidth="1"/>
    <col min="15" max="15" width="14.421875" style="6" bestFit="1" customWidth="1"/>
    <col min="16" max="16" width="9.8515625" style="9" customWidth="1"/>
    <col min="17" max="17" width="8.8515625" style="6" bestFit="1" customWidth="1"/>
    <col min="18" max="16384" width="11.421875" style="1" customWidth="1"/>
  </cols>
  <sheetData>
    <row r="1" spans="1:17" ht="13.5" hidden="1" thickBot="1">
      <c r="A1" s="123"/>
      <c r="B1" s="124"/>
      <c r="C1" s="124"/>
      <c r="D1" s="124"/>
      <c r="E1" s="124"/>
      <c r="F1" s="124"/>
      <c r="G1" s="124" t="s">
        <v>1</v>
      </c>
      <c r="H1" s="125" t="s">
        <v>2</v>
      </c>
      <c r="I1" s="126"/>
      <c r="J1" s="125"/>
      <c r="K1" s="124"/>
      <c r="L1" s="125"/>
      <c r="M1" s="124"/>
      <c r="N1" s="127"/>
      <c r="O1" s="124"/>
      <c r="P1" s="128"/>
      <c r="Q1" s="129"/>
    </row>
    <row r="2" spans="1:17" ht="13.5" hidden="1" thickBot="1">
      <c r="A2" s="130"/>
      <c r="F2" s="14">
        <v>0.013888888888888888</v>
      </c>
      <c r="G2" s="10">
        <v>0.4305555555555556</v>
      </c>
      <c r="H2" s="11">
        <v>0.041666666666666664</v>
      </c>
      <c r="I2" s="102"/>
      <c r="J2" s="12">
        <v>0.4583333333333333</v>
      </c>
      <c r="Q2" s="131"/>
    </row>
    <row r="3" spans="1:17" s="2" customFormat="1" ht="31.5" thickBot="1">
      <c r="A3" s="3" t="s">
        <v>267</v>
      </c>
      <c r="B3" s="45" t="s">
        <v>259</v>
      </c>
      <c r="C3" s="41" t="s">
        <v>308</v>
      </c>
      <c r="D3" s="41" t="s">
        <v>309</v>
      </c>
      <c r="E3" s="41" t="s">
        <v>0</v>
      </c>
      <c r="F3" s="46" t="s">
        <v>260</v>
      </c>
      <c r="G3" s="7" t="s">
        <v>302</v>
      </c>
      <c r="H3" s="42" t="s">
        <v>262</v>
      </c>
      <c r="I3" s="103" t="s">
        <v>300</v>
      </c>
      <c r="J3" s="55" t="s">
        <v>261</v>
      </c>
      <c r="K3" s="56" t="s">
        <v>301</v>
      </c>
      <c r="L3" s="55" t="s">
        <v>310</v>
      </c>
      <c r="M3" s="40" t="s">
        <v>303</v>
      </c>
      <c r="N3" s="103" t="s">
        <v>311</v>
      </c>
      <c r="O3" s="44" t="s">
        <v>304</v>
      </c>
      <c r="P3" s="98" t="s">
        <v>305</v>
      </c>
      <c r="Q3" s="43" t="s">
        <v>306</v>
      </c>
    </row>
    <row r="4" spans="1:17" ht="15">
      <c r="A4" s="96" t="s">
        <v>319</v>
      </c>
      <c r="B4" s="82">
        <v>124</v>
      </c>
      <c r="C4" s="22" t="s">
        <v>164</v>
      </c>
      <c r="D4" s="22" t="s">
        <v>165</v>
      </c>
      <c r="E4" s="22" t="s">
        <v>166</v>
      </c>
      <c r="F4" s="83" t="s">
        <v>108</v>
      </c>
      <c r="G4" s="53">
        <f>H4-F$2</f>
        <v>0.02381944444444444</v>
      </c>
      <c r="H4" s="24">
        <v>0.03770833333333333</v>
      </c>
      <c r="I4" s="105"/>
      <c r="J4" s="59">
        <v>0.08136574074074074</v>
      </c>
      <c r="K4" s="60">
        <f>J4-H4</f>
        <v>0.04365740740740741</v>
      </c>
      <c r="L4" s="68">
        <v>0.14173611111111112</v>
      </c>
      <c r="M4" s="25">
        <f>L4-J4</f>
        <v>0.06037037037037038</v>
      </c>
      <c r="N4" s="111"/>
      <c r="O4" s="64">
        <f>L4-F$2</f>
        <v>0.12784722222222222</v>
      </c>
      <c r="P4" s="28"/>
      <c r="Q4" s="85">
        <f>O4+P4</f>
        <v>0.12784722222222222</v>
      </c>
    </row>
    <row r="5" spans="1:17" ht="15.75" thickBot="1">
      <c r="A5" s="115" t="s">
        <v>329</v>
      </c>
      <c r="B5" s="116">
        <v>103</v>
      </c>
      <c r="C5" s="117" t="s">
        <v>106</v>
      </c>
      <c r="D5" s="117" t="s">
        <v>107</v>
      </c>
      <c r="E5" s="117" t="s">
        <v>211</v>
      </c>
      <c r="F5" s="118" t="s">
        <v>108</v>
      </c>
      <c r="G5" s="54">
        <f>H5-F$2</f>
        <v>0.034861111111111114</v>
      </c>
      <c r="H5" s="33">
        <v>0.04875</v>
      </c>
      <c r="I5" s="107"/>
      <c r="J5" s="62">
        <v>0.08956018518518517</v>
      </c>
      <c r="K5" s="63">
        <f>J5-H5</f>
        <v>0.04081018518518517</v>
      </c>
      <c r="L5" s="119">
        <v>0.17459490740740743</v>
      </c>
      <c r="M5" s="34">
        <f>L5-J5</f>
        <v>0.08503472222222226</v>
      </c>
      <c r="N5" s="120"/>
      <c r="O5" s="121">
        <f>L5-F$2</f>
        <v>0.16070601851851854</v>
      </c>
      <c r="P5" s="100"/>
      <c r="Q5" s="122">
        <f>O5+P5</f>
        <v>0.16070601851851854</v>
      </c>
    </row>
    <row r="9" spans="4:13" ht="13.5">
      <c r="D9" s="15"/>
      <c r="E9" s="16"/>
      <c r="F9" s="15"/>
      <c r="G9" s="17"/>
      <c r="H9" s="18"/>
      <c r="K9" s="14"/>
      <c r="M9" s="14"/>
    </row>
    <row r="10" spans="4:8" ht="13.5">
      <c r="D10" s="15"/>
      <c r="E10" s="16"/>
      <c r="F10" s="15"/>
      <c r="G10" s="17"/>
      <c r="H10" s="19"/>
    </row>
    <row r="11" spans="4:8" ht="13.5">
      <c r="D11" s="15"/>
      <c r="E11" s="16"/>
      <c r="F11" s="15"/>
      <c r="G11" s="17"/>
      <c r="H11" s="19"/>
    </row>
    <row r="12" spans="4:8" ht="12.75">
      <c r="D12" s="20"/>
      <c r="E12" s="20"/>
      <c r="F12" s="20"/>
      <c r="G12" s="20"/>
      <c r="H12" s="1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69" r:id="rId1"/>
  <headerFooter alignWithMargins="0">
    <oddHeader>&amp;CR.O.A. 2004 - Circuit DECOUVERTE - Catégorie FEMME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view="pageBreakPreview" zoomScale="75" zoomScaleNormal="75" zoomScaleSheetLayoutView="75" workbookViewId="0" topLeftCell="A3">
      <selection activeCell="A6" sqref="A6"/>
    </sheetView>
  </sheetViews>
  <sheetFormatPr defaultColWidth="11.421875" defaultRowHeight="12.75"/>
  <cols>
    <col min="1" max="1" width="9.140625" style="6" customWidth="1"/>
    <col min="2" max="2" width="4.8515625" style="6" bestFit="1" customWidth="1"/>
    <col min="3" max="3" width="23.421875" style="6" bestFit="1" customWidth="1"/>
    <col min="4" max="4" width="19.28125" style="6" bestFit="1" customWidth="1"/>
    <col min="5" max="5" width="34.57421875" style="6" bestFit="1" customWidth="1"/>
    <col min="6" max="6" width="8.140625" style="6" bestFit="1" customWidth="1"/>
    <col min="7" max="7" width="11.8515625" style="6" bestFit="1" customWidth="1"/>
    <col min="8" max="8" width="11.140625" style="8" hidden="1" customWidth="1"/>
    <col min="9" max="9" width="8.28125" style="101" bestFit="1" customWidth="1"/>
    <col min="10" max="10" width="7.28125" style="8" hidden="1" customWidth="1"/>
    <col min="11" max="11" width="10.28125" style="6" bestFit="1" customWidth="1"/>
    <col min="12" max="12" width="8.140625" style="8" hidden="1" customWidth="1"/>
    <col min="13" max="13" width="10.28125" style="6" bestFit="1" customWidth="1"/>
    <col min="14" max="14" width="8.28125" style="108" bestFit="1" customWidth="1"/>
    <col min="15" max="15" width="14.421875" style="6" bestFit="1" customWidth="1"/>
    <col min="16" max="16" width="9.8515625" style="9" customWidth="1"/>
    <col min="17" max="17" width="8.8515625" style="6" bestFit="1" customWidth="1"/>
    <col min="18" max="16384" width="11.421875" style="1" customWidth="1"/>
  </cols>
  <sheetData>
    <row r="1" spans="7:8" ht="13.5" hidden="1" thickBot="1">
      <c r="G1" s="6" t="s">
        <v>1</v>
      </c>
      <c r="H1" s="8" t="s">
        <v>2</v>
      </c>
    </row>
    <row r="2" spans="6:10" ht="13.5" hidden="1" thickBot="1">
      <c r="F2" s="14">
        <v>0.013888888888888888</v>
      </c>
      <c r="G2" s="10">
        <v>0.4305555555555556</v>
      </c>
      <c r="H2" s="11">
        <v>0.041666666666666664</v>
      </c>
      <c r="I2" s="102"/>
      <c r="J2" s="12">
        <v>0.4583333333333333</v>
      </c>
    </row>
    <row r="3" spans="1:17" s="2" customFormat="1" ht="31.5" thickBot="1">
      <c r="A3" s="3" t="s">
        <v>267</v>
      </c>
      <c r="B3" s="45" t="s">
        <v>259</v>
      </c>
      <c r="C3" s="41" t="s">
        <v>308</v>
      </c>
      <c r="D3" s="41" t="s">
        <v>309</v>
      </c>
      <c r="E3" s="41" t="s">
        <v>0</v>
      </c>
      <c r="F3" s="46" t="s">
        <v>260</v>
      </c>
      <c r="G3" s="7" t="s">
        <v>302</v>
      </c>
      <c r="H3" s="42" t="s">
        <v>262</v>
      </c>
      <c r="I3" s="103" t="s">
        <v>300</v>
      </c>
      <c r="J3" s="55" t="s">
        <v>261</v>
      </c>
      <c r="K3" s="56" t="s">
        <v>301</v>
      </c>
      <c r="L3" s="55" t="s">
        <v>310</v>
      </c>
      <c r="M3" s="40" t="s">
        <v>303</v>
      </c>
      <c r="N3" s="103" t="s">
        <v>311</v>
      </c>
      <c r="O3" s="44" t="s">
        <v>304</v>
      </c>
      <c r="P3" s="98" t="s">
        <v>305</v>
      </c>
      <c r="Q3" s="43" t="s">
        <v>306</v>
      </c>
    </row>
    <row r="4" spans="1:17" ht="15">
      <c r="A4" s="96" t="s">
        <v>320</v>
      </c>
      <c r="B4" s="82">
        <v>127</v>
      </c>
      <c r="C4" s="22" t="s">
        <v>173</v>
      </c>
      <c r="D4" s="22" t="s">
        <v>174</v>
      </c>
      <c r="E4" s="22" t="s">
        <v>175</v>
      </c>
      <c r="F4" s="83" t="s">
        <v>157</v>
      </c>
      <c r="G4" s="53">
        <f>H4-F$2</f>
        <v>0.023935185185185184</v>
      </c>
      <c r="H4" s="24">
        <v>0.03782407407407407</v>
      </c>
      <c r="I4" s="105"/>
      <c r="J4" s="59">
        <v>0.07083333333333333</v>
      </c>
      <c r="K4" s="60">
        <f>J4-H4</f>
        <v>0.03300925925925926</v>
      </c>
      <c r="L4" s="68">
        <v>0.12045138888888889</v>
      </c>
      <c r="M4" s="25">
        <f>L4-J4</f>
        <v>0.049618055555555554</v>
      </c>
      <c r="N4" s="111"/>
      <c r="O4" s="64">
        <f>L4-F$2</f>
        <v>0.1065625</v>
      </c>
      <c r="P4" s="28"/>
      <c r="Q4" s="85">
        <f>O4+P4</f>
        <v>0.1065625</v>
      </c>
    </row>
    <row r="5" spans="1:17" ht="15.75" thickBot="1">
      <c r="A5" s="115" t="s">
        <v>330</v>
      </c>
      <c r="B5" s="116">
        <v>121</v>
      </c>
      <c r="C5" s="117" t="s">
        <v>110</v>
      </c>
      <c r="D5" s="117" t="s">
        <v>156</v>
      </c>
      <c r="E5" s="117" t="s">
        <v>215</v>
      </c>
      <c r="F5" s="118" t="s">
        <v>157</v>
      </c>
      <c r="G5" s="54">
        <f>H5-F$2</f>
        <v>0.03149305555555555</v>
      </c>
      <c r="H5" s="33">
        <v>0.04538194444444444</v>
      </c>
      <c r="I5" s="107"/>
      <c r="J5" s="62">
        <v>0.08619212962962963</v>
      </c>
      <c r="K5" s="63">
        <f>J5-H5</f>
        <v>0.04081018518518519</v>
      </c>
      <c r="L5" s="119">
        <v>0.15623842592592593</v>
      </c>
      <c r="M5" s="34">
        <f>L5-J5</f>
        <v>0.0700462962962963</v>
      </c>
      <c r="N5" s="112"/>
      <c r="O5" s="121">
        <f>L5-F$2</f>
        <v>0.14234953703703704</v>
      </c>
      <c r="P5" s="100"/>
      <c r="Q5" s="122">
        <f>O5+P5</f>
        <v>0.14234953703703704</v>
      </c>
    </row>
    <row r="9" spans="4:13" ht="13.5">
      <c r="D9" s="15"/>
      <c r="E9" s="16"/>
      <c r="F9" s="15"/>
      <c r="G9" s="17"/>
      <c r="H9" s="18"/>
      <c r="K9" s="14"/>
      <c r="M9" s="14"/>
    </row>
    <row r="10" spans="4:8" ht="13.5">
      <c r="D10" s="15"/>
      <c r="E10" s="16"/>
      <c r="F10" s="15"/>
      <c r="G10" s="17"/>
      <c r="H10" s="19"/>
    </row>
    <row r="11" spans="4:8" ht="13.5">
      <c r="D11" s="15"/>
      <c r="E11" s="16"/>
      <c r="F11" s="15"/>
      <c r="G11" s="17"/>
      <c r="H11" s="19"/>
    </row>
    <row r="12" spans="4:8" ht="12.75">
      <c r="D12" s="20"/>
      <c r="E12" s="20"/>
      <c r="F12" s="20"/>
      <c r="G12" s="20"/>
      <c r="H12" s="19"/>
    </row>
  </sheetData>
  <printOptions/>
  <pageMargins left="0.75" right="0.75" top="1" bottom="1" header="0.4921259845" footer="0.4921259845"/>
  <pageSetup fitToHeight="1" fitToWidth="1" horizontalDpi="200" verticalDpi="200" orientation="landscape" paperSize="9" scale="69" r:id="rId1"/>
  <headerFooter alignWithMargins="0">
    <oddHeader>&amp;CR.O.A. 2004 - Circuit DECOUVERTE - Catégorie JEUNE MIXTE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view="pageBreakPreview" zoomScale="75" zoomScaleNormal="75" zoomScaleSheetLayoutView="75" workbookViewId="0" topLeftCell="A3">
      <selection activeCell="A6" sqref="A6"/>
    </sheetView>
  </sheetViews>
  <sheetFormatPr defaultColWidth="11.421875" defaultRowHeight="12.75"/>
  <cols>
    <col min="1" max="1" width="9.140625" style="6" customWidth="1"/>
    <col min="2" max="2" width="4.8515625" style="6" bestFit="1" customWidth="1"/>
    <col min="3" max="3" width="23.421875" style="6" bestFit="1" customWidth="1"/>
    <col min="4" max="4" width="19.28125" style="6" bestFit="1" customWidth="1"/>
    <col min="5" max="5" width="34.57421875" style="6" bestFit="1" customWidth="1"/>
    <col min="6" max="6" width="8.140625" style="6" bestFit="1" customWidth="1"/>
    <col min="7" max="7" width="11.8515625" style="6" bestFit="1" customWidth="1"/>
    <col min="8" max="8" width="11.140625" style="8" hidden="1" customWidth="1"/>
    <col min="9" max="9" width="8.28125" style="101" bestFit="1" customWidth="1"/>
    <col min="10" max="10" width="7.28125" style="8" hidden="1" customWidth="1"/>
    <col min="11" max="11" width="10.28125" style="6" bestFit="1" customWidth="1"/>
    <col min="12" max="12" width="8.140625" style="8" hidden="1" customWidth="1"/>
    <col min="13" max="13" width="10.28125" style="6" bestFit="1" customWidth="1"/>
    <col min="14" max="14" width="8.28125" style="108" bestFit="1" customWidth="1"/>
    <col min="15" max="15" width="14.421875" style="6" bestFit="1" customWidth="1"/>
    <col min="16" max="16" width="9.8515625" style="9" customWidth="1"/>
    <col min="17" max="17" width="8.8515625" style="6" bestFit="1" customWidth="1"/>
    <col min="18" max="16384" width="11.421875" style="1" customWidth="1"/>
  </cols>
  <sheetData>
    <row r="1" spans="7:8" ht="13.5" hidden="1" thickBot="1">
      <c r="G1" s="6" t="s">
        <v>1</v>
      </c>
      <c r="H1" s="8" t="s">
        <v>2</v>
      </c>
    </row>
    <row r="2" spans="6:10" ht="13.5" hidden="1" thickBot="1">
      <c r="F2" s="14">
        <v>0.013888888888888888</v>
      </c>
      <c r="G2" s="10">
        <v>0.4305555555555556</v>
      </c>
      <c r="H2" s="11">
        <v>0.041666666666666664</v>
      </c>
      <c r="I2" s="102"/>
      <c r="J2" s="12">
        <v>0.4583333333333333</v>
      </c>
    </row>
    <row r="3" spans="1:17" s="2" customFormat="1" ht="31.5" thickBot="1">
      <c r="A3" s="3" t="s">
        <v>267</v>
      </c>
      <c r="B3" s="45" t="s">
        <v>259</v>
      </c>
      <c r="C3" s="41" t="s">
        <v>308</v>
      </c>
      <c r="D3" s="41" t="s">
        <v>309</v>
      </c>
      <c r="E3" s="41" t="s">
        <v>0</v>
      </c>
      <c r="F3" s="46" t="s">
        <v>260</v>
      </c>
      <c r="G3" s="7" t="s">
        <v>302</v>
      </c>
      <c r="H3" s="42" t="s">
        <v>262</v>
      </c>
      <c r="I3" s="103" t="s">
        <v>300</v>
      </c>
      <c r="J3" s="55" t="s">
        <v>261</v>
      </c>
      <c r="K3" s="56" t="s">
        <v>301</v>
      </c>
      <c r="L3" s="55" t="s">
        <v>310</v>
      </c>
      <c r="M3" s="40" t="s">
        <v>303</v>
      </c>
      <c r="N3" s="103" t="s">
        <v>311</v>
      </c>
      <c r="O3" s="44" t="s">
        <v>304</v>
      </c>
      <c r="P3" s="98" t="s">
        <v>305</v>
      </c>
      <c r="Q3" s="43" t="s">
        <v>306</v>
      </c>
    </row>
    <row r="4" spans="1:17" ht="15">
      <c r="A4" s="96" t="s">
        <v>331</v>
      </c>
      <c r="B4" s="82">
        <v>106</v>
      </c>
      <c r="C4" s="22" t="s">
        <v>114</v>
      </c>
      <c r="D4" s="22" t="s">
        <v>115</v>
      </c>
      <c r="E4" s="22" t="s">
        <v>116</v>
      </c>
      <c r="F4" s="83" t="s">
        <v>23</v>
      </c>
      <c r="G4" s="53">
        <f>H4-F$2</f>
        <v>0.0614699074074074</v>
      </c>
      <c r="H4" s="24">
        <v>0.07535879629629628</v>
      </c>
      <c r="I4" s="105"/>
      <c r="J4" s="59">
        <v>0.11650462962962964</v>
      </c>
      <c r="K4" s="60">
        <f>J4-H4</f>
        <v>0.041145833333333354</v>
      </c>
      <c r="L4" s="68">
        <v>0.2152777777777778</v>
      </c>
      <c r="M4" s="25">
        <f>L4-J4</f>
        <v>0.09877314814814815</v>
      </c>
      <c r="N4" s="106">
        <v>0.013888888888888888</v>
      </c>
      <c r="O4" s="64">
        <f>L4-F$2</f>
        <v>0.2013888888888889</v>
      </c>
      <c r="P4" s="28">
        <f>N4+I4</f>
        <v>0.013888888888888888</v>
      </c>
      <c r="Q4" s="85">
        <f>O4+P4</f>
        <v>0.2152777777777778</v>
      </c>
    </row>
    <row r="5" spans="1:17" ht="15.75" thickBot="1">
      <c r="A5" s="115" t="s">
        <v>332</v>
      </c>
      <c r="B5" s="116">
        <v>115</v>
      </c>
      <c r="C5" s="117" t="s">
        <v>141</v>
      </c>
      <c r="D5" s="117" t="s">
        <v>142</v>
      </c>
      <c r="E5" s="117" t="s">
        <v>143</v>
      </c>
      <c r="F5" s="118" t="s">
        <v>23</v>
      </c>
      <c r="G5" s="54">
        <f>H5-F$2</f>
        <v>0.03371527777777778</v>
      </c>
      <c r="H5" s="33">
        <v>0.04760416666666667</v>
      </c>
      <c r="I5" s="107"/>
      <c r="J5" s="62">
        <v>0.08921296296296295</v>
      </c>
      <c r="K5" s="63">
        <f>J5-H5</f>
        <v>0.04160879629629628</v>
      </c>
      <c r="L5" s="119">
        <v>0.24721064814814817</v>
      </c>
      <c r="M5" s="34">
        <f>L5-J5</f>
        <v>0.1579976851851852</v>
      </c>
      <c r="N5" s="120">
        <v>0.05555555555555555</v>
      </c>
      <c r="O5" s="121">
        <f>L5-F$2</f>
        <v>0.23332175925925927</v>
      </c>
      <c r="P5" s="100">
        <f>N5+I5</f>
        <v>0.05555555555555555</v>
      </c>
      <c r="Q5" s="122">
        <f>O5+P5</f>
        <v>0.2888773148148148</v>
      </c>
    </row>
    <row r="9" spans="4:13" ht="13.5">
      <c r="D9" s="15"/>
      <c r="E9" s="16"/>
      <c r="F9" s="15"/>
      <c r="G9" s="17"/>
      <c r="H9" s="18"/>
      <c r="K9" s="14"/>
      <c r="M9" s="14"/>
    </row>
    <row r="10" spans="4:8" ht="13.5">
      <c r="D10" s="15"/>
      <c r="E10" s="16"/>
      <c r="F10" s="15"/>
      <c r="G10" s="17"/>
      <c r="H10" s="19"/>
    </row>
    <row r="11" spans="4:8" ht="13.5">
      <c r="D11" s="15"/>
      <c r="E11" s="16"/>
      <c r="F11" s="15"/>
      <c r="G11" s="17"/>
      <c r="H11" s="19"/>
    </row>
    <row r="12" spans="4:8" ht="12.75">
      <c r="D12" s="20"/>
      <c r="E12" s="20"/>
      <c r="F12" s="20"/>
      <c r="G12" s="20"/>
      <c r="H12" s="19"/>
    </row>
  </sheetData>
  <printOptions/>
  <pageMargins left="0.75" right="0.75" top="1" bottom="1" header="0.4921259845" footer="0.4921259845"/>
  <pageSetup fitToHeight="1" fitToWidth="1" horizontalDpi="200" verticalDpi="200" orientation="landscape" paperSize="9" scale="69" r:id="rId1"/>
  <headerFooter alignWithMargins="0">
    <oddHeader>&amp;CR.O.A. 2004 - Circuit DECOUVERTE - Catégorie JEUNE HOMME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Mermin</dc:creator>
  <cp:keywords/>
  <dc:description/>
  <cp:lastModifiedBy>Cédric REYNAUD</cp:lastModifiedBy>
  <cp:lastPrinted>2004-10-27T00:04:58Z</cp:lastPrinted>
  <dcterms:created xsi:type="dcterms:W3CDTF">2003-10-02T19:01:30Z</dcterms:created>
  <dcterms:modified xsi:type="dcterms:W3CDTF">2004-10-27T00:07:38Z</dcterms:modified>
  <cp:category/>
  <cp:version/>
  <cp:contentType/>
  <cp:contentStatus/>
</cp:coreProperties>
</file>