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8955" activeTab="0"/>
  </bookViews>
  <sheets>
    <sheet name="ROA2009 ELITE" sheetId="1" r:id="rId1"/>
    <sheet name="ROA2009 CHALLENGER" sheetId="2" r:id="rId2"/>
    <sheet name="ROA2009 DECOUVERTE" sheetId="3" r:id="rId3"/>
  </sheets>
  <definedNames/>
  <calcPr fullCalcOnLoad="1"/>
</workbook>
</file>

<file path=xl/sharedStrings.xml><?xml version="1.0" encoding="utf-8"?>
<sst xmlns="http://schemas.openxmlformats.org/spreadsheetml/2006/main" count="722" uniqueCount="431">
  <si>
    <t>BLANCHARD</t>
  </si>
  <si>
    <t>CRESPIN</t>
  </si>
  <si>
    <t>COTS</t>
  </si>
  <si>
    <t>Elite Homme</t>
  </si>
  <si>
    <t>LAFANECHERE</t>
  </si>
  <si>
    <t>TRANCHAND</t>
  </si>
  <si>
    <t>CAP-03 / OE42</t>
  </si>
  <si>
    <t>GARDE</t>
  </si>
  <si>
    <t>GHIBAUDO</t>
  </si>
  <si>
    <t>GARDE- BAJTOSOVA</t>
  </si>
  <si>
    <t>MOUGIN</t>
  </si>
  <si>
    <t>CHIQUET</t>
  </si>
  <si>
    <t>FUTURS ORIENTALPINS</t>
  </si>
  <si>
    <t>PEYVEL</t>
  </si>
  <si>
    <t>MONTAGNY</t>
  </si>
  <si>
    <t>VIBRAM SPORT 2000 LAFUMA</t>
  </si>
  <si>
    <t>BERGER</t>
  </si>
  <si>
    <t>PITTIER</t>
  </si>
  <si>
    <t>SALOMON SUISSE</t>
  </si>
  <si>
    <t>VALLA</t>
  </si>
  <si>
    <t>MERLE</t>
  </si>
  <si>
    <t>TAPALEBOUL TEAM</t>
  </si>
  <si>
    <t>IKET</t>
  </si>
  <si>
    <t>COSSON</t>
  </si>
  <si>
    <t>TEAM  ATEA-CSMR</t>
  </si>
  <si>
    <t>CHANDEZON</t>
  </si>
  <si>
    <t>CHEVREUX</t>
  </si>
  <si>
    <t>O' GRAND AIR</t>
  </si>
  <si>
    <t>FLECK</t>
  </si>
  <si>
    <t>PATUREL</t>
  </si>
  <si>
    <t>SPORT NATURE VILLE LA GRAND</t>
  </si>
  <si>
    <t>GOUY</t>
  </si>
  <si>
    <t>FABRE</t>
  </si>
  <si>
    <t>TEAM QUECHUA</t>
  </si>
  <si>
    <t>LHERMET</t>
  </si>
  <si>
    <t>MONCOMBLE</t>
  </si>
  <si>
    <t>TEAM LHERMET</t>
  </si>
  <si>
    <t>DAVID</t>
  </si>
  <si>
    <t>PERRET</t>
  </si>
  <si>
    <t>SCOTT NEUCHAVENTURE</t>
  </si>
  <si>
    <t>SCHAMBERGER</t>
  </si>
  <si>
    <t>L'HOMMELET</t>
  </si>
  <si>
    <t>LES 2 TAMALOUS</t>
  </si>
  <si>
    <t>TIRBOIS</t>
  </si>
  <si>
    <t>LUCAS</t>
  </si>
  <si>
    <t>ESPRIT RAID /EXPE NATURE.FR</t>
  </si>
  <si>
    <t>LABONNE</t>
  </si>
  <si>
    <t>LAUGA</t>
  </si>
  <si>
    <t>LES BOFS</t>
  </si>
  <si>
    <t>KAMMERER</t>
  </si>
  <si>
    <t>MARCHAND</t>
  </si>
  <si>
    <t>ESPRIT/RAID PROPOLIS</t>
  </si>
  <si>
    <t>Elite Mixte</t>
  </si>
  <si>
    <t>BRODZKI</t>
  </si>
  <si>
    <t>BOYE</t>
  </si>
  <si>
    <t>CSMR  RAIDEURS</t>
  </si>
  <si>
    <t>PERROT</t>
  </si>
  <si>
    <t>BAVEREL</t>
  </si>
  <si>
    <t>400 TEAM</t>
  </si>
  <si>
    <t>GRINDLER</t>
  </si>
  <si>
    <t>LES MINOUS</t>
  </si>
  <si>
    <t>BAZAUD</t>
  </si>
  <si>
    <t>GERY</t>
  </si>
  <si>
    <t>KIKOUROU.NET</t>
  </si>
  <si>
    <t>RENAULT</t>
  </si>
  <si>
    <t>GREGOLIN</t>
  </si>
  <si>
    <t>YALEX</t>
  </si>
  <si>
    <t>NOEL</t>
  </si>
  <si>
    <t>JULIEN</t>
  </si>
  <si>
    <t>NOEL/JULIEN</t>
  </si>
  <si>
    <t>MOUTON</t>
  </si>
  <si>
    <t>VTT EVASION  GENILAC</t>
  </si>
  <si>
    <t>ANGLARET</t>
  </si>
  <si>
    <t>BIEVET</t>
  </si>
  <si>
    <t>DAUPHINE ADVENTURE</t>
  </si>
  <si>
    <t>GALODE</t>
  </si>
  <si>
    <t>BLANC</t>
  </si>
  <si>
    <t>MUC RAID ORIENTATION</t>
  </si>
  <si>
    <t>MASSOT</t>
  </si>
  <si>
    <t>VOLDOIRE</t>
  </si>
  <si>
    <t>BALISE 04</t>
  </si>
  <si>
    <t>JACOB</t>
  </si>
  <si>
    <t>FONTENAND</t>
  </si>
  <si>
    <t>DECATH'AVENTURE BRON ST EX 2</t>
  </si>
  <si>
    <t>DUDOIGNON</t>
  </si>
  <si>
    <t>MONNIER</t>
  </si>
  <si>
    <t>DUDOIGNON-MONNIER</t>
  </si>
  <si>
    <t>BERT</t>
  </si>
  <si>
    <t>BLANES</t>
  </si>
  <si>
    <t>RAOWWWH !</t>
  </si>
  <si>
    <t>GUIBERT</t>
  </si>
  <si>
    <t>BAZAILLE</t>
  </si>
  <si>
    <t>OPTIMIXTE</t>
  </si>
  <si>
    <t>COUTINEAU</t>
  </si>
  <si>
    <t>MITTON</t>
  </si>
  <si>
    <t>YOGI TEA</t>
  </si>
  <si>
    <t>DIMITRIOU</t>
  </si>
  <si>
    <t>PONCET</t>
  </si>
  <si>
    <t>LES TORTUES TOUT TERRAIN</t>
  </si>
  <si>
    <t>FAIVRE</t>
  </si>
  <si>
    <t>ALAMONE</t>
  </si>
  <si>
    <t>FAIVRE / ALAMONE</t>
  </si>
  <si>
    <t>SERRES</t>
  </si>
  <si>
    <t>IANNAZZO</t>
  </si>
  <si>
    <t>ESPRIT DAHU 2</t>
  </si>
  <si>
    <t>PALIX</t>
  </si>
  <si>
    <t>ROLLAND</t>
  </si>
  <si>
    <t>ARDECHE RAID NATURE 7</t>
  </si>
  <si>
    <t>CHAVEROT</t>
  </si>
  <si>
    <t>D'AHDEMAR</t>
  </si>
  <si>
    <t>SURTEC ENR</t>
  </si>
  <si>
    <t>PINSTON</t>
  </si>
  <si>
    <t>CUERQ</t>
  </si>
  <si>
    <t>PP DE KIKOUROU</t>
  </si>
  <si>
    <t>GANEE</t>
  </si>
  <si>
    <t>TIERRIE</t>
  </si>
  <si>
    <t>GANEE/TIERRIE</t>
  </si>
  <si>
    <t>VOLLAND</t>
  </si>
  <si>
    <t>DE MELO</t>
  </si>
  <si>
    <t>FOUCHER</t>
  </si>
  <si>
    <t>BELLEMIN</t>
  </si>
  <si>
    <t>LES INCONNUS</t>
  </si>
  <si>
    <t>VALETTE</t>
  </si>
  <si>
    <t>SERPAULT</t>
  </si>
  <si>
    <t>MIC-MAC</t>
  </si>
  <si>
    <t>GACHE</t>
  </si>
  <si>
    <t>SAILLER</t>
  </si>
  <si>
    <t>AIXTRM PLANET OUTDOOR</t>
  </si>
  <si>
    <t>PERRAUD</t>
  </si>
  <si>
    <t>DUMONT</t>
  </si>
  <si>
    <t>JE TE FAIS CONFIANCE</t>
  </si>
  <si>
    <t>LINOSSIER</t>
  </si>
  <si>
    <t>LESIRE</t>
  </si>
  <si>
    <t>KINE HUSBAND</t>
  </si>
  <si>
    <t>MANCINI</t>
  </si>
  <si>
    <t>DENAT</t>
  </si>
  <si>
    <t>RAID NATURE 01/AIXTREM</t>
  </si>
  <si>
    <t>PELLET</t>
  </si>
  <si>
    <t>MOREAU</t>
  </si>
  <si>
    <t>MARCELLY AVENTURE</t>
  </si>
  <si>
    <t>PERRIER</t>
  </si>
  <si>
    <t>LASZCZYK</t>
  </si>
  <si>
    <t>PERRIER X2</t>
  </si>
  <si>
    <t>BERANGER</t>
  </si>
  <si>
    <t>TSOMBANOPOULOS</t>
  </si>
  <si>
    <t>PLANETE JAUNE</t>
  </si>
  <si>
    <t>DESIERES</t>
  </si>
  <si>
    <t>BARRA</t>
  </si>
  <si>
    <t>L'ESPRIT DAHU</t>
  </si>
  <si>
    <t>DREVON</t>
  </si>
  <si>
    <t>ROUX</t>
  </si>
  <si>
    <t>NICO AND CO</t>
  </si>
  <si>
    <t>BERTHE</t>
  </si>
  <si>
    <t>BIOTTEAU</t>
  </si>
  <si>
    <t>LES COMPERES</t>
  </si>
  <si>
    <t>LEFEBVRE</t>
  </si>
  <si>
    <t>TOUTAIN</t>
  </si>
  <si>
    <t>LES POILUES DES CHAUMIERES</t>
  </si>
  <si>
    <t>Elite Dame</t>
  </si>
  <si>
    <t>PLACETTE</t>
  </si>
  <si>
    <t>SCHMIITT</t>
  </si>
  <si>
    <t>LA PIERRE QUI ROULE</t>
  </si>
  <si>
    <t>BONNET</t>
  </si>
  <si>
    <t>COUTAND</t>
  </si>
  <si>
    <t>O'JURA</t>
  </si>
  <si>
    <t>LES DESPES RAIDS</t>
  </si>
  <si>
    <t>SILVESTRE</t>
  </si>
  <si>
    <t>TREVISAN</t>
  </si>
  <si>
    <t>LES TORTUES</t>
  </si>
  <si>
    <t>Challenger Homme</t>
  </si>
  <si>
    <t>GASTINI</t>
  </si>
  <si>
    <t>DANIEL</t>
  </si>
  <si>
    <t>COURCHEVEL ODLO 1</t>
  </si>
  <si>
    <t>GROTE</t>
  </si>
  <si>
    <t>PREISIG</t>
  </si>
  <si>
    <t>OLC SKOG FRIBOURG</t>
  </si>
  <si>
    <t>DELRUE</t>
  </si>
  <si>
    <t>IVARS</t>
  </si>
  <si>
    <t>TEAM  IJAT</t>
  </si>
  <si>
    <t>MARIN</t>
  </si>
  <si>
    <t>FATOUX</t>
  </si>
  <si>
    <t>DRE SUR LA BALISE</t>
  </si>
  <si>
    <t>BOUCHET</t>
  </si>
  <si>
    <t>LES OLD WARRIORS</t>
  </si>
  <si>
    <t>Challenger Dame</t>
  </si>
  <si>
    <t>DEROUX</t>
  </si>
  <si>
    <t>MANGUERO</t>
  </si>
  <si>
    <t>LES CROCOS 1</t>
  </si>
  <si>
    <t>RENON</t>
  </si>
  <si>
    <t>REBOUD</t>
  </si>
  <si>
    <t>LES GNOCCHIS DE MEME</t>
  </si>
  <si>
    <t>CHRIST</t>
  </si>
  <si>
    <t>LALIRE</t>
  </si>
  <si>
    <t>ESPRIT NATUR'ELLE</t>
  </si>
  <si>
    <t>BARJONET</t>
  </si>
  <si>
    <t>CALAME</t>
  </si>
  <si>
    <t>BARJONET/CALAME</t>
  </si>
  <si>
    <t>BRET</t>
  </si>
  <si>
    <t>CARTIER-MOULIN</t>
  </si>
  <si>
    <t>RAID 74</t>
  </si>
  <si>
    <t>Challenger Mixte</t>
  </si>
  <si>
    <t>LEVEL</t>
  </si>
  <si>
    <t>VANDERKAM</t>
  </si>
  <si>
    <t>CNR'GIE A</t>
  </si>
  <si>
    <t>GIRARDOT</t>
  </si>
  <si>
    <t>RENAUD</t>
  </si>
  <si>
    <t>CHAMROUSSE TEAM</t>
  </si>
  <si>
    <t>SUBRIN</t>
  </si>
  <si>
    <t>MORNET</t>
  </si>
  <si>
    <t>CNR HYDRO A</t>
  </si>
  <si>
    <t>BEDOS</t>
  </si>
  <si>
    <t>RIBEYRE</t>
  </si>
  <si>
    <t>BEDOS/RIBEYRE</t>
  </si>
  <si>
    <t>CHATAIGNON</t>
  </si>
  <si>
    <t>PLUG</t>
  </si>
  <si>
    <t>JOLY</t>
  </si>
  <si>
    <t>DALBAN</t>
  </si>
  <si>
    <t>PARINACOTA</t>
  </si>
  <si>
    <t>TETAFORT</t>
  </si>
  <si>
    <t>GLATIGNY</t>
  </si>
  <si>
    <t>RASTAFARAID</t>
  </si>
  <si>
    <t>ROUSSEL</t>
  </si>
  <si>
    <t>GRESSET</t>
  </si>
  <si>
    <t>ROUSSEL / GRESSET</t>
  </si>
  <si>
    <t>LEROY</t>
  </si>
  <si>
    <t>BOUCHERLE</t>
  </si>
  <si>
    <t>LES PINTADES</t>
  </si>
  <si>
    <t>JOURJON</t>
  </si>
  <si>
    <t>TERRIER</t>
  </si>
  <si>
    <t>GENESTRAID</t>
  </si>
  <si>
    <t>DUDOIGNON-FAIVRE</t>
  </si>
  <si>
    <t>MAGAT</t>
  </si>
  <si>
    <t>DECACHARD</t>
  </si>
  <si>
    <t>CNR'GIE B</t>
  </si>
  <si>
    <t>PERRATONE</t>
  </si>
  <si>
    <t>SORIANO</t>
  </si>
  <si>
    <t>LES CHERCHEURS DE CHAMPIGNONS</t>
  </si>
  <si>
    <t>BACHIRI</t>
  </si>
  <si>
    <t>ROULT</t>
  </si>
  <si>
    <t>CNR HYDRO B</t>
  </si>
  <si>
    <t>ANTOINE</t>
  </si>
  <si>
    <t>DEVILLERS</t>
  </si>
  <si>
    <t>CINEOR</t>
  </si>
  <si>
    <t>FORCHERON</t>
  </si>
  <si>
    <t>BINDER</t>
  </si>
  <si>
    <t>TAMARIS</t>
  </si>
  <si>
    <t>SOULIE</t>
  </si>
  <si>
    <t>LAMOUCHE</t>
  </si>
  <si>
    <t>SOULIE-LAMOUCHE</t>
  </si>
  <si>
    <t>CIALDELLA</t>
  </si>
  <si>
    <t>PELLETIER</t>
  </si>
  <si>
    <t>LES GAULOIS</t>
  </si>
  <si>
    <t>PAULLET</t>
  </si>
  <si>
    <t>VAISSIE</t>
  </si>
  <si>
    <t>GIRL POWER</t>
  </si>
  <si>
    <t>TALOUD</t>
  </si>
  <si>
    <t>KAIRE</t>
  </si>
  <si>
    <t>PAS DE BRAS PAS DE CHOCOLAT</t>
  </si>
  <si>
    <t>MICARD</t>
  </si>
  <si>
    <t>VAUDEY</t>
  </si>
  <si>
    <t>PISTACHE ET CACAHOUETTE</t>
  </si>
  <si>
    <t>LEGRAND</t>
  </si>
  <si>
    <t>CASTEX</t>
  </si>
  <si>
    <t>DECATH'AVENTURE BRON ST EX</t>
  </si>
  <si>
    <t>PONTIER</t>
  </si>
  <si>
    <t>PONTIER / MOREAU</t>
  </si>
  <si>
    <t>BERTHIER</t>
  </si>
  <si>
    <t>BARGE</t>
  </si>
  <si>
    <t>PAS PEUR DES BALISES</t>
  </si>
  <si>
    <t>BURNIER</t>
  </si>
  <si>
    <t>ROQUEFORT</t>
  </si>
  <si>
    <t>SEOUKONVA</t>
  </si>
  <si>
    <t>SOUKIASSIAN</t>
  </si>
  <si>
    <t>VAREILLE</t>
  </si>
  <si>
    <t>SOUK MACHINE</t>
  </si>
  <si>
    <t>LECLERC</t>
  </si>
  <si>
    <t>DUCRET</t>
  </si>
  <si>
    <t>LES SUSPENDUES</t>
  </si>
  <si>
    <t>BERENGUIER</t>
  </si>
  <si>
    <t>SARZIER</t>
  </si>
  <si>
    <t>A BOUT DE SOUFLE</t>
  </si>
  <si>
    <t>BONHOMME</t>
  </si>
  <si>
    <t>BRAMAS</t>
  </si>
  <si>
    <t>BALISE 63</t>
  </si>
  <si>
    <t>MALNATI</t>
  </si>
  <si>
    <t>DUCOULOMBIER</t>
  </si>
  <si>
    <t>LES SPOUNIA</t>
  </si>
  <si>
    <t>INCONNU</t>
  </si>
  <si>
    <t>SCHEIBLING</t>
  </si>
  <si>
    <t>LES RETARDATAIRES</t>
  </si>
  <si>
    <t>ONIMUS</t>
  </si>
  <si>
    <t>CARRIAS</t>
  </si>
  <si>
    <t>STAND BY RACING TEAM</t>
  </si>
  <si>
    <t>MONIN</t>
  </si>
  <si>
    <t>BELUZE</t>
  </si>
  <si>
    <t>GREG ET FLO</t>
  </si>
  <si>
    <t>BULLE</t>
  </si>
  <si>
    <t>LES BULLOS</t>
  </si>
  <si>
    <t>LAPLANCHE</t>
  </si>
  <si>
    <t>BARTOLOMMEI</t>
  </si>
  <si>
    <t>ECHO 73/ RAIDLINK'S 07</t>
  </si>
  <si>
    <t>BUFFET</t>
  </si>
  <si>
    <t>BAREILLER</t>
  </si>
  <si>
    <t>JEAN CLAUDE IS BACK</t>
  </si>
  <si>
    <t>SANZALONE</t>
  </si>
  <si>
    <t>PARAIN</t>
  </si>
  <si>
    <t>SANZALONE/PARAIN</t>
  </si>
  <si>
    <t>PEREIRA</t>
  </si>
  <si>
    <t>NIEDERHOFFER</t>
  </si>
  <si>
    <t>LES ARGONAUTES</t>
  </si>
  <si>
    <t>POTIER</t>
  </si>
  <si>
    <t>BROGERE</t>
  </si>
  <si>
    <t>ASCEE 69 RAIDERS</t>
  </si>
  <si>
    <t>MASSON</t>
  </si>
  <si>
    <t>BROUTIN</t>
  </si>
  <si>
    <t>CNR B</t>
  </si>
  <si>
    <t>DESUZINGE</t>
  </si>
  <si>
    <t>HAUTE SAVOIE AVENTURE3</t>
  </si>
  <si>
    <t>GARNERO</t>
  </si>
  <si>
    <t>SARTHE</t>
  </si>
  <si>
    <t>HAUTE SAVOIE AVENTURE 2</t>
  </si>
  <si>
    <t>MARTIN</t>
  </si>
  <si>
    <t>PEILLEX</t>
  </si>
  <si>
    <t>HAUTE SAVOIE AVENTURE 1</t>
  </si>
  <si>
    <t>TEAM SPORT NATURE VLG</t>
  </si>
  <si>
    <t>VINCENT</t>
  </si>
  <si>
    <t>BERNARD</t>
  </si>
  <si>
    <t>LES COUZNAZ</t>
  </si>
  <si>
    <t>LOCATELLI</t>
  </si>
  <si>
    <t>VERCORETTE 2</t>
  </si>
  <si>
    <t>FURON-TATHAN</t>
  </si>
  <si>
    <t>LANIECE</t>
  </si>
  <si>
    <t>MARTINET</t>
  </si>
  <si>
    <t>COLLIN</t>
  </si>
  <si>
    <t>DUBUT</t>
  </si>
  <si>
    <t>DUCHESNE</t>
  </si>
  <si>
    <t>LES BELETTES A</t>
  </si>
  <si>
    <t>CHARIGNON</t>
  </si>
  <si>
    <t>CLAVEL</t>
  </si>
  <si>
    <t>LES TOC-TOC</t>
  </si>
  <si>
    <t>BOIRON</t>
  </si>
  <si>
    <t>COURTADON SORIN</t>
  </si>
  <si>
    <t>LES BELETTES</t>
  </si>
  <si>
    <t>DESMAILLET</t>
  </si>
  <si>
    <t>LES CLOUS BURGONDES</t>
  </si>
  <si>
    <t>CNR A</t>
  </si>
  <si>
    <t>PELLOUX-GERVAIS</t>
  </si>
  <si>
    <t>MORAND</t>
  </si>
  <si>
    <t>SANSCAISSE</t>
  </si>
  <si>
    <t>BLOT</t>
  </si>
  <si>
    <t>GONON</t>
  </si>
  <si>
    <t>POIRE WILLIAM'S TEAM</t>
  </si>
  <si>
    <t>CLAUSTRE</t>
  </si>
  <si>
    <t>EVRARD</t>
  </si>
  <si>
    <t>GATTAZ</t>
  </si>
  <si>
    <t>VERGUIN</t>
  </si>
  <si>
    <t>CROSSEY</t>
  </si>
  <si>
    <t>LAULAGNET</t>
  </si>
  <si>
    <t>PONTHENIER</t>
  </si>
  <si>
    <t>BAROCCI</t>
  </si>
  <si>
    <t>CAILLAT</t>
  </si>
  <si>
    <t>BAROCCI / CAILLAT</t>
  </si>
  <si>
    <t>DENAIX</t>
  </si>
  <si>
    <t>PICSOU ET DONALD</t>
  </si>
  <si>
    <t>Decouverte Mixte</t>
  </si>
  <si>
    <t>DEBARGE</t>
  </si>
  <si>
    <t>LEVESY</t>
  </si>
  <si>
    <t>LES 2 BARGES !!!</t>
  </si>
  <si>
    <t>Decouverte Homme</t>
  </si>
  <si>
    <t>ZIELINSKI</t>
  </si>
  <si>
    <t>ROCHARD</t>
  </si>
  <si>
    <t>LES POMATES</t>
  </si>
  <si>
    <t>PERE ET FILS</t>
  </si>
  <si>
    <t>BAUSSANNE</t>
  </si>
  <si>
    <t>WONG</t>
  </si>
  <si>
    <t>BALISE PAS</t>
  </si>
  <si>
    <t>VANHAVERBEKE</t>
  </si>
  <si>
    <t>CHOISNARD</t>
  </si>
  <si>
    <t>VANHAVERBEKE/CHOISNARD</t>
  </si>
  <si>
    <t>CORBIN</t>
  </si>
  <si>
    <t>WOUFI</t>
  </si>
  <si>
    <t>BRULOIS</t>
  </si>
  <si>
    <t>LES PIPELETTES</t>
  </si>
  <si>
    <t>Decouverte Dame</t>
  </si>
  <si>
    <t>CORTIAL</t>
  </si>
  <si>
    <t>CHAPPELLET</t>
  </si>
  <si>
    <t>CAROTTE ET PATATE</t>
  </si>
  <si>
    <t>LAB</t>
  </si>
  <si>
    <t>A  DEUX  C'EST MIEUX</t>
  </si>
  <si>
    <t>DEPOISIER</t>
  </si>
  <si>
    <t>GRESY CREW</t>
  </si>
  <si>
    <t>PICAULT</t>
  </si>
  <si>
    <t>GUINARD</t>
  </si>
  <si>
    <t>LES DEBOUSSOLES</t>
  </si>
  <si>
    <t>MEUNIER</t>
  </si>
  <si>
    <t>BIQUETTEZINZIN</t>
  </si>
  <si>
    <t>BALLINI</t>
  </si>
  <si>
    <t>WISSOCQ</t>
  </si>
  <si>
    <t>KOSCHEL</t>
  </si>
  <si>
    <t>LES VALEUREUSES</t>
  </si>
  <si>
    <t>RIVIERE</t>
  </si>
  <si>
    <t>CHAUVIN</t>
  </si>
  <si>
    <t>CHAUVIN PERE ET FILLE</t>
  </si>
  <si>
    <t>TANDETNIK</t>
  </si>
  <si>
    <t>WAGNER</t>
  </si>
  <si>
    <t>LES ROUGES</t>
  </si>
  <si>
    <t>LES SURICATS</t>
  </si>
  <si>
    <t>Equipe</t>
  </si>
  <si>
    <t>Pénalité</t>
  </si>
  <si>
    <t>DNF</t>
  </si>
  <si>
    <t>ABANDON</t>
  </si>
  <si>
    <t>Diff 
Section</t>
  </si>
  <si>
    <t>Temps 
de course</t>
  </si>
  <si>
    <t>Temps
Total</t>
  </si>
  <si>
    <t>Pénalités
(30'/balise)</t>
  </si>
  <si>
    <t>Catégorie</t>
  </si>
  <si>
    <t>Pénalités
(5'/balise)</t>
  </si>
  <si>
    <t>Pénalités
(1'/balle)</t>
  </si>
  <si>
    <t>Temps
Acheminement</t>
  </si>
  <si>
    <t>Dossard</t>
  </si>
  <si>
    <t>Résultat Général</t>
  </si>
  <si>
    <t>Section 1 : Free order</t>
  </si>
  <si>
    <t>Section 2 : VTT'O #1</t>
  </si>
  <si>
    <t>Section 3 : CO Longue Distance</t>
  </si>
  <si>
    <t>Section 4 : VTT'O #2</t>
  </si>
  <si>
    <t>Section 5 : Golf</t>
  </si>
  <si>
    <t>Section 6 : Final'O Free Order</t>
  </si>
  <si>
    <t>Place
Circuit</t>
  </si>
  <si>
    <t>Classement
Scratch</t>
  </si>
  <si>
    <t>Clt
Catégorie</t>
  </si>
  <si>
    <t>TEAM YES WE CAN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</si>
</sst>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'\+\'\ mm:ss"/>
    <numFmt numFmtId="165" formatCode="&quot;+ &quot;mm:ss"/>
    <numFmt numFmtId="166" formatCode="&quot;+ &quot;[mm]:ss"/>
    <numFmt numFmtId="167" formatCode="[$-F400]h:mm:ss\ AM/PM"/>
    <numFmt numFmtId="168" formatCode="hh:mm:ss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1"/>
      <color indexed="5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color indexed="57"/>
      <name val="Calibri"/>
      <family val="2"/>
    </font>
    <font>
      <b/>
      <i/>
      <sz val="11"/>
      <color indexed="57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Fill="1" applyBorder="1" applyAlignment="1">
      <alignment horizontal="center"/>
    </xf>
    <xf numFmtId="21" fontId="23" fillId="0" borderId="10" xfId="0" applyNumberFormat="1" applyFont="1" applyFill="1" applyBorder="1" applyAlignment="1">
      <alignment horizontal="center"/>
    </xf>
    <xf numFmtId="21" fontId="17" fillId="0" borderId="10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1" fontId="17" fillId="0" borderId="10" xfId="0" applyNumberFormat="1" applyFont="1" applyFill="1" applyBorder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13" fillId="0" borderId="10" xfId="0" applyNumberFormat="1" applyFont="1" applyFill="1" applyBorder="1" applyAlignment="1">
      <alignment horizontal="center"/>
    </xf>
    <xf numFmtId="21" fontId="22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1" fontId="2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Fill="1" applyBorder="1" applyAlignment="1">
      <alignment horizontal="center"/>
    </xf>
    <xf numFmtId="21" fontId="23" fillId="0" borderId="12" xfId="0" applyNumberFormat="1" applyFont="1" applyFill="1" applyBorder="1" applyAlignment="1">
      <alignment horizontal="center"/>
    </xf>
    <xf numFmtId="21" fontId="17" fillId="0" borderId="12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21" fontId="2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7" fontId="17" fillId="0" borderId="20" xfId="0" applyNumberFormat="1" applyFont="1" applyBorder="1" applyAlignment="1">
      <alignment horizontal="center"/>
    </xf>
    <xf numFmtId="167" fontId="17" fillId="0" borderId="20" xfId="0" applyNumberFormat="1" applyFont="1" applyFill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14" xfId="0" applyNumberFormat="1" applyFill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17" fillId="0" borderId="18" xfId="0" applyNumberFormat="1" applyFont="1" applyBorder="1" applyAlignment="1">
      <alignment horizontal="center"/>
    </xf>
    <xf numFmtId="21" fontId="17" fillId="0" borderId="18" xfId="0" applyNumberFormat="1" applyFont="1" applyFill="1" applyBorder="1" applyAlignment="1">
      <alignment horizontal="center"/>
    </xf>
    <xf numFmtId="21" fontId="17" fillId="0" borderId="11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1" fontId="0" fillId="0" borderId="18" xfId="0" applyNumberFormat="1" applyBorder="1" applyAlignment="1">
      <alignment horizontal="center"/>
    </xf>
    <xf numFmtId="21" fontId="0" fillId="0" borderId="18" xfId="0" applyNumberFormat="1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22" fillId="0" borderId="18" xfId="0" applyNumberFormat="1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21" fontId="22" fillId="0" borderId="18" xfId="0" applyNumberFormat="1" applyFont="1" applyFill="1" applyBorder="1" applyAlignment="1">
      <alignment horizontal="center"/>
    </xf>
    <xf numFmtId="21" fontId="22" fillId="0" borderId="11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21" fontId="24" fillId="0" borderId="18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21" fontId="24" fillId="0" borderId="18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/>
    </xf>
    <xf numFmtId="21" fontId="13" fillId="0" borderId="14" xfId="0" applyNumberFormat="1" applyFont="1" applyBorder="1" applyAlignment="1">
      <alignment horizontal="center"/>
    </xf>
    <xf numFmtId="21" fontId="13" fillId="0" borderId="14" xfId="0" applyNumberFormat="1" applyFont="1" applyFill="1" applyBorder="1" applyAlignment="1">
      <alignment horizontal="center"/>
    </xf>
    <xf numFmtId="21" fontId="13" fillId="0" borderId="18" xfId="0" applyNumberFormat="1" applyFont="1" applyFill="1" applyBorder="1" applyAlignment="1">
      <alignment horizontal="center"/>
    </xf>
    <xf numFmtId="21" fontId="13" fillId="0" borderId="18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1" fontId="21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1" fontId="21" fillId="0" borderId="18" xfId="0" applyNumberFormat="1" applyFont="1" applyBorder="1" applyAlignment="1">
      <alignment horizontal="center"/>
    </xf>
    <xf numFmtId="21" fontId="28" fillId="0" borderId="18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21" fontId="0" fillId="0" borderId="19" xfId="0" applyNumberFormat="1" applyBorder="1" applyAlignment="1" quotePrefix="1">
      <alignment horizontal="center"/>
    </xf>
    <xf numFmtId="0" fontId="21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21" fontId="23" fillId="0" borderId="23" xfId="0" applyNumberFormat="1" applyFont="1" applyFill="1" applyBorder="1" applyAlignment="1">
      <alignment horizontal="center"/>
    </xf>
    <xf numFmtId="167" fontId="17" fillId="0" borderId="24" xfId="0" applyNumberFormat="1" applyFont="1" applyBorder="1" applyAlignment="1">
      <alignment horizontal="center"/>
    </xf>
    <xf numFmtId="21" fontId="28" fillId="0" borderId="25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21" fontId="17" fillId="0" borderId="23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21" fontId="21" fillId="0" borderId="27" xfId="0" applyNumberFormat="1" applyFont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1" fontId="21" fillId="0" borderId="25" xfId="0" applyNumberFormat="1" applyFont="1" applyBorder="1" applyAlignment="1">
      <alignment horizontal="center"/>
    </xf>
    <xf numFmtId="165" fontId="17" fillId="0" borderId="23" xfId="0" applyNumberFormat="1" applyFont="1" applyBorder="1" applyAlignment="1">
      <alignment horizontal="center"/>
    </xf>
    <xf numFmtId="21" fontId="22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21" fontId="22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9" fillId="0" borderId="18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30" fillId="0" borderId="14" xfId="0" applyFont="1" applyBorder="1" applyAlignment="1">
      <alignment horizontal="center"/>
    </xf>
    <xf numFmtId="21" fontId="29" fillId="0" borderId="10" xfId="0" applyNumberFormat="1" applyFont="1" applyFill="1" applyBorder="1" applyAlignment="1">
      <alignment horizontal="center"/>
    </xf>
    <xf numFmtId="0" fontId="31" fillId="0" borderId="18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2" fillId="0" borderId="14" xfId="0" applyFont="1" applyBorder="1" applyAlignment="1">
      <alignment horizontal="center"/>
    </xf>
    <xf numFmtId="21" fontId="31" fillId="0" borderId="10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34" fillId="0" borderId="27" xfId="0" applyFont="1" applyBorder="1" applyAlignment="1">
      <alignment horizontal="center"/>
    </xf>
    <xf numFmtId="21" fontId="33" fillId="0" borderId="23" xfId="0" applyNumberFormat="1" applyFont="1" applyFill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34" fillId="0" borderId="14" xfId="0" applyFont="1" applyBorder="1" applyAlignment="1">
      <alignment horizontal="center"/>
    </xf>
    <xf numFmtId="21" fontId="33" fillId="0" borderId="10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21" fontId="17" fillId="0" borderId="25" xfId="0" applyNumberFormat="1" applyFont="1" applyBorder="1" applyAlignment="1">
      <alignment horizontal="center"/>
    </xf>
    <xf numFmtId="21" fontId="0" fillId="0" borderId="27" xfId="0" applyNumberForma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1" fontId="2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6" fontId="24" fillId="0" borderId="12" xfId="0" applyNumberFormat="1" applyFont="1" applyFill="1" applyBorder="1" applyAlignment="1">
      <alignment horizontal="center"/>
    </xf>
    <xf numFmtId="21" fontId="13" fillId="0" borderId="12" xfId="0" applyNumberFormat="1" applyFont="1" applyFill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21" fontId="22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7" fontId="17" fillId="0" borderId="2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21" fontId="13" fillId="0" borderId="19" xfId="0" applyNumberFormat="1" applyFont="1" applyFill="1" applyBorder="1" applyAlignment="1">
      <alignment horizontal="center"/>
    </xf>
    <xf numFmtId="21" fontId="24" fillId="0" borderId="1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1" fontId="0" fillId="0" borderId="19" xfId="0" applyNumberFormat="1" applyFill="1" applyBorder="1" applyAlignment="1">
      <alignment horizontal="center"/>
    </xf>
    <xf numFmtId="21" fontId="13" fillId="0" borderId="1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21" fontId="22" fillId="0" borderId="1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26" xfId="0" applyFont="1" applyBorder="1" applyAlignment="1">
      <alignment/>
    </xf>
    <xf numFmtId="21" fontId="29" fillId="0" borderId="23" xfId="0" applyNumberFormat="1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31" fillId="0" borderId="18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21" fontId="35" fillId="0" borderId="18" xfId="0" applyNumberFormat="1" applyFont="1" applyFill="1" applyBorder="1" applyAlignment="1">
      <alignment horizontal="center"/>
    </xf>
    <xf numFmtId="21" fontId="35" fillId="0" borderId="18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21" fontId="22" fillId="0" borderId="14" xfId="0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9"/>
  <sheetViews>
    <sheetView tabSelected="1" workbookViewId="0" topLeftCell="A1">
      <selection activeCell="G1" sqref="G1:J1"/>
    </sheetView>
  </sheetViews>
  <sheetFormatPr defaultColWidth="11.421875" defaultRowHeight="15"/>
  <cols>
    <col min="1" max="1" width="11.421875" style="2" bestFit="1" customWidth="1"/>
    <col min="2" max="2" width="30.28125" style="1" bestFit="1" customWidth="1"/>
    <col min="3" max="3" width="14.140625" style="1" bestFit="1" customWidth="1"/>
    <col min="4" max="4" width="18.7109375" style="1" bestFit="1" customWidth="1"/>
    <col min="5" max="5" width="8.140625" style="2" bestFit="1" customWidth="1"/>
    <col min="6" max="6" width="12.421875" style="1" bestFit="1" customWidth="1"/>
    <col min="7" max="7" width="9.7109375" style="2" bestFit="1" customWidth="1"/>
    <col min="8" max="8" width="10.421875" style="2" bestFit="1" customWidth="1"/>
    <col min="9" max="9" width="12.00390625" style="6" bestFit="1" customWidth="1"/>
    <col min="10" max="10" width="12.00390625" style="8" bestFit="1" customWidth="1"/>
    <col min="11" max="11" width="14.421875" style="8" bestFit="1" customWidth="1"/>
    <col min="12" max="12" width="6.8515625" style="2" bestFit="1" customWidth="1"/>
    <col min="13" max="13" width="10.57421875" style="16" bestFit="1" customWidth="1"/>
    <col min="14" max="14" width="12.00390625" style="16" bestFit="1" customWidth="1"/>
    <col min="15" max="15" width="11.421875" style="7" bestFit="1" customWidth="1"/>
    <col min="16" max="16" width="9.57421875" style="2" bestFit="1" customWidth="1"/>
    <col min="17" max="17" width="6.7109375" style="2" bestFit="1" customWidth="1"/>
    <col min="18" max="18" width="7.57421875" style="2" bestFit="1" customWidth="1"/>
    <col min="19" max="19" width="8.140625" style="2" bestFit="1" customWidth="1"/>
    <col min="20" max="20" width="11.28125" style="3" bestFit="1" customWidth="1"/>
    <col min="21" max="21" width="9.57421875" style="2" bestFit="1" customWidth="1"/>
    <col min="22" max="22" width="6.7109375" style="2" bestFit="1" customWidth="1"/>
    <col min="23" max="23" width="8.57421875" style="2" bestFit="1" customWidth="1"/>
    <col min="24" max="24" width="8.140625" style="5" bestFit="1" customWidth="1"/>
    <col min="25" max="25" width="11.28125" style="3" bestFit="1" customWidth="1"/>
    <col min="26" max="26" width="9.57421875" style="2" bestFit="1" customWidth="1"/>
    <col min="27" max="27" width="6.7109375" style="2" bestFit="1" customWidth="1"/>
    <col min="28" max="28" width="7.57421875" style="2" bestFit="1" customWidth="1"/>
    <col min="29" max="29" width="8.140625" style="2" bestFit="1" customWidth="1"/>
    <col min="30" max="30" width="11.28125" style="3" bestFit="1" customWidth="1"/>
    <col min="31" max="31" width="14.7109375" style="5" bestFit="1" customWidth="1"/>
    <col min="32" max="32" width="9.28125" style="5" bestFit="1" customWidth="1"/>
    <col min="33" max="33" width="9.57421875" style="2" bestFit="1" customWidth="1"/>
    <col min="34" max="34" width="6.7109375" style="2" bestFit="1" customWidth="1"/>
    <col min="35" max="35" width="7.57421875" style="2" bestFit="1" customWidth="1"/>
    <col min="36" max="36" width="8.140625" style="5" bestFit="1" customWidth="1"/>
    <col min="37" max="37" width="10.28125" style="2" bestFit="1" customWidth="1"/>
    <col min="38" max="16384" width="11.421875" style="1" customWidth="1"/>
  </cols>
  <sheetData>
    <row r="1" spans="1:37" ht="15">
      <c r="A1" s="227" t="s">
        <v>428</v>
      </c>
      <c r="B1" s="232" t="s">
        <v>407</v>
      </c>
      <c r="C1" s="233"/>
      <c r="D1" s="234"/>
      <c r="E1" s="230" t="s">
        <v>419</v>
      </c>
      <c r="F1" s="219" t="s">
        <v>415</v>
      </c>
      <c r="G1" s="221" t="s">
        <v>420</v>
      </c>
      <c r="H1" s="222"/>
      <c r="I1" s="222"/>
      <c r="J1" s="223"/>
      <c r="K1" s="229" t="s">
        <v>421</v>
      </c>
      <c r="L1" s="222"/>
      <c r="M1" s="222"/>
      <c r="N1" s="222"/>
      <c r="O1" s="226"/>
      <c r="P1" s="221" t="s">
        <v>422</v>
      </c>
      <c r="Q1" s="222"/>
      <c r="R1" s="222"/>
      <c r="S1" s="222"/>
      <c r="T1" s="223"/>
      <c r="U1" s="229" t="s">
        <v>423</v>
      </c>
      <c r="V1" s="222"/>
      <c r="W1" s="222"/>
      <c r="X1" s="222"/>
      <c r="Y1" s="226"/>
      <c r="Z1" s="221" t="s">
        <v>424</v>
      </c>
      <c r="AA1" s="222"/>
      <c r="AB1" s="222"/>
      <c r="AC1" s="222"/>
      <c r="AD1" s="223"/>
      <c r="AE1" s="224" t="s">
        <v>425</v>
      </c>
      <c r="AF1" s="225"/>
      <c r="AG1" s="221" t="s">
        <v>426</v>
      </c>
      <c r="AH1" s="222"/>
      <c r="AI1" s="222"/>
      <c r="AJ1" s="222"/>
      <c r="AK1" s="226"/>
    </row>
    <row r="2" spans="1:37" s="9" customFormat="1" ht="30.75" thickBot="1">
      <c r="A2" s="228"/>
      <c r="B2" s="235"/>
      <c r="C2" s="236"/>
      <c r="D2" s="237"/>
      <c r="E2" s="231"/>
      <c r="F2" s="220"/>
      <c r="G2" s="139" t="s">
        <v>429</v>
      </c>
      <c r="H2" s="133" t="s">
        <v>413</v>
      </c>
      <c r="I2" s="134" t="s">
        <v>412</v>
      </c>
      <c r="J2" s="135" t="s">
        <v>408</v>
      </c>
      <c r="K2" s="11" t="s">
        <v>412</v>
      </c>
      <c r="L2" s="12" t="s">
        <v>427</v>
      </c>
      <c r="M2" s="12" t="s">
        <v>411</v>
      </c>
      <c r="N2" s="15" t="s">
        <v>413</v>
      </c>
      <c r="O2" s="13" t="s">
        <v>414</v>
      </c>
      <c r="P2" s="188" t="s">
        <v>412</v>
      </c>
      <c r="Q2" s="12" t="s">
        <v>427</v>
      </c>
      <c r="R2" s="12" t="s">
        <v>411</v>
      </c>
      <c r="S2" s="15" t="s">
        <v>413</v>
      </c>
      <c r="T2" s="136" t="s">
        <v>414</v>
      </c>
      <c r="U2" s="11" t="s">
        <v>412</v>
      </c>
      <c r="V2" s="12" t="s">
        <v>427</v>
      </c>
      <c r="W2" s="12" t="s">
        <v>411</v>
      </c>
      <c r="X2" s="15" t="s">
        <v>413</v>
      </c>
      <c r="Y2" s="13" t="s">
        <v>414</v>
      </c>
      <c r="Z2" s="188" t="s">
        <v>412</v>
      </c>
      <c r="AA2" s="12" t="s">
        <v>427</v>
      </c>
      <c r="AB2" s="12" t="s">
        <v>411</v>
      </c>
      <c r="AC2" s="15" t="s">
        <v>413</v>
      </c>
      <c r="AD2" s="136" t="s">
        <v>414</v>
      </c>
      <c r="AE2" s="137" t="s">
        <v>418</v>
      </c>
      <c r="AF2" s="195" t="s">
        <v>417</v>
      </c>
      <c r="AG2" s="188" t="s">
        <v>412</v>
      </c>
      <c r="AH2" s="12" t="s">
        <v>427</v>
      </c>
      <c r="AI2" s="12" t="s">
        <v>411</v>
      </c>
      <c r="AJ2" s="15" t="s">
        <v>413</v>
      </c>
      <c r="AK2" s="13" t="s">
        <v>416</v>
      </c>
    </row>
    <row r="3" spans="1:37" ht="15">
      <c r="A3" s="210">
        <v>1</v>
      </c>
      <c r="B3" s="200" t="s">
        <v>15</v>
      </c>
      <c r="C3" s="201" t="s">
        <v>13</v>
      </c>
      <c r="D3" s="201" t="s">
        <v>14</v>
      </c>
      <c r="E3" s="202">
        <v>11</v>
      </c>
      <c r="F3" s="203" t="s">
        <v>3</v>
      </c>
      <c r="G3" s="205">
        <v>1</v>
      </c>
      <c r="H3" s="204">
        <v>0.18996527777777777</v>
      </c>
      <c r="I3" s="116">
        <f>H3-J3</f>
        <v>0.1871875</v>
      </c>
      <c r="J3" s="117">
        <v>0.0027777777777777775</v>
      </c>
      <c r="K3" s="170">
        <v>0.028402777777777777</v>
      </c>
      <c r="L3" s="132">
        <v>5</v>
      </c>
      <c r="M3" s="120">
        <v>0.0012847222222222253</v>
      </c>
      <c r="N3" s="121">
        <f>K3</f>
        <v>0.028402777777777777</v>
      </c>
      <c r="O3" s="122"/>
      <c r="P3" s="123">
        <v>0.03347222222222222</v>
      </c>
      <c r="Q3" s="119">
        <v>1</v>
      </c>
      <c r="R3" s="120"/>
      <c r="S3" s="124">
        <f>P3</f>
        <v>0.03347222222222222</v>
      </c>
      <c r="T3" s="125"/>
      <c r="U3" s="209">
        <v>0.05951388888888889</v>
      </c>
      <c r="V3" s="132">
        <v>3</v>
      </c>
      <c r="W3" s="120">
        <v>0.001678240740740737</v>
      </c>
      <c r="X3" s="128">
        <f>U3</f>
        <v>0.05951388888888889</v>
      </c>
      <c r="Y3" s="129"/>
      <c r="Z3" s="171">
        <v>0.055057870370370375</v>
      </c>
      <c r="AA3" s="132">
        <v>2</v>
      </c>
      <c r="AB3" s="120">
        <v>0.0008680555555555663</v>
      </c>
      <c r="AC3" s="128">
        <f>Z3</f>
        <v>0.055057870370370375</v>
      </c>
      <c r="AD3" s="125"/>
      <c r="AE3" s="130">
        <f>I3-K3-P3-U3-Z3-AG3</f>
        <v>0.0007638888888888713</v>
      </c>
      <c r="AF3" s="172">
        <v>4</v>
      </c>
      <c r="AG3" s="171">
        <v>0.009976851851851853</v>
      </c>
      <c r="AH3" s="132">
        <v>2</v>
      </c>
      <c r="AI3" s="127">
        <v>1.1574074074075305E-05</v>
      </c>
      <c r="AJ3" s="124">
        <f>AG3</f>
        <v>0.009976851851851853</v>
      </c>
      <c r="AK3" s="129"/>
    </row>
    <row r="4" spans="1:37" ht="15">
      <c r="A4" s="211">
        <v>2</v>
      </c>
      <c r="B4" s="140" t="s">
        <v>18</v>
      </c>
      <c r="C4" s="141" t="s">
        <v>16</v>
      </c>
      <c r="D4" s="141" t="s">
        <v>17</v>
      </c>
      <c r="E4" s="142">
        <v>39</v>
      </c>
      <c r="F4" s="143" t="s">
        <v>3</v>
      </c>
      <c r="G4" s="144">
        <v>2</v>
      </c>
      <c r="H4" s="145">
        <v>0.19491898148148146</v>
      </c>
      <c r="I4" s="23">
        <f>H4-J4</f>
        <v>0.19144675925925925</v>
      </c>
      <c r="J4" s="70">
        <v>0.0034722222222222225</v>
      </c>
      <c r="K4" s="76">
        <v>0.028587962962962964</v>
      </c>
      <c r="L4" s="10">
        <v>6</v>
      </c>
      <c r="M4" s="25">
        <v>0.0014699074074074128</v>
      </c>
      <c r="N4" s="24">
        <f>K4</f>
        <v>0.028587962962962964</v>
      </c>
      <c r="O4" s="45"/>
      <c r="P4" s="73">
        <v>0.03625</v>
      </c>
      <c r="Q4" s="10">
        <v>6</v>
      </c>
      <c r="R4" s="25">
        <v>0.002777777777777775</v>
      </c>
      <c r="S4" s="26">
        <f>P4</f>
        <v>0.03625</v>
      </c>
      <c r="T4" s="81"/>
      <c r="U4" s="85">
        <v>0.059618055555555556</v>
      </c>
      <c r="V4" s="10">
        <v>4</v>
      </c>
      <c r="W4" s="25">
        <v>0.0017824074074074062</v>
      </c>
      <c r="X4" s="27">
        <f>U4</f>
        <v>0.059618055555555556</v>
      </c>
      <c r="Y4" s="44"/>
      <c r="Z4" s="107">
        <v>0.05418981481481481</v>
      </c>
      <c r="AA4" s="108">
        <v>1</v>
      </c>
      <c r="AB4" s="10"/>
      <c r="AC4" s="27">
        <f>Z4</f>
        <v>0.05418981481481481</v>
      </c>
      <c r="AD4" s="81"/>
      <c r="AE4" s="88">
        <f>I4-K4-P4-U4-Z4-AG4</f>
        <v>0.001331018518518523</v>
      </c>
      <c r="AF4" s="90">
        <v>5</v>
      </c>
      <c r="AG4" s="73">
        <v>0.011469907407407408</v>
      </c>
      <c r="AH4" s="10">
        <v>6</v>
      </c>
      <c r="AI4" s="30">
        <v>0.00150462962962963</v>
      </c>
      <c r="AJ4" s="26">
        <f>AG4</f>
        <v>0.011469907407407408</v>
      </c>
      <c r="AK4" s="44"/>
    </row>
    <row r="5" spans="1:37" ht="15">
      <c r="A5" s="211">
        <v>3</v>
      </c>
      <c r="B5" s="140" t="s">
        <v>21</v>
      </c>
      <c r="C5" s="141" t="s">
        <v>19</v>
      </c>
      <c r="D5" s="141" t="s">
        <v>20</v>
      </c>
      <c r="E5" s="142">
        <v>8</v>
      </c>
      <c r="F5" s="143" t="s">
        <v>3</v>
      </c>
      <c r="G5" s="144">
        <v>3</v>
      </c>
      <c r="H5" s="145">
        <v>0.19711805555555556</v>
      </c>
      <c r="I5" s="23">
        <f>H5-J5</f>
        <v>0.19295138888888888</v>
      </c>
      <c r="J5" s="70">
        <v>0.004166666666666667</v>
      </c>
      <c r="K5" s="76">
        <v>0.029953703703703705</v>
      </c>
      <c r="L5" s="10">
        <v>7</v>
      </c>
      <c r="M5" s="25">
        <v>0.002835648148148153</v>
      </c>
      <c r="N5" s="24">
        <f>K5</f>
        <v>0.029953703703703705</v>
      </c>
      <c r="O5" s="45"/>
      <c r="P5" s="73">
        <v>0.035289351851851856</v>
      </c>
      <c r="Q5" s="10">
        <v>4</v>
      </c>
      <c r="R5" s="25">
        <v>0.0018171296296296338</v>
      </c>
      <c r="S5" s="26">
        <f>P5</f>
        <v>0.035289351851851856</v>
      </c>
      <c r="T5" s="81"/>
      <c r="U5" s="85">
        <v>0.059201388888888894</v>
      </c>
      <c r="V5" s="10">
        <v>2</v>
      </c>
      <c r="W5" s="25">
        <v>0.0013657407407407438</v>
      </c>
      <c r="X5" s="27">
        <f>U5</f>
        <v>0.059201388888888894</v>
      </c>
      <c r="Y5" s="44"/>
      <c r="Z5" s="73">
        <v>0.05741898148148148</v>
      </c>
      <c r="AA5" s="10">
        <v>3</v>
      </c>
      <c r="AB5" s="25">
        <v>0.003229166666666672</v>
      </c>
      <c r="AC5" s="27">
        <f>Z5</f>
        <v>0.05741898148148148</v>
      </c>
      <c r="AD5" s="81"/>
      <c r="AE5" s="88">
        <f>I5-K5-P5-U5-Z5-AG5</f>
        <v>0.0009837962962962639</v>
      </c>
      <c r="AF5" s="90">
        <v>6</v>
      </c>
      <c r="AG5" s="73">
        <v>0.010104166666666668</v>
      </c>
      <c r="AH5" s="10">
        <v>4</v>
      </c>
      <c r="AI5" s="30">
        <v>0.00013888888888888978</v>
      </c>
      <c r="AJ5" s="26">
        <f>AG5</f>
        <v>0.010104166666666668</v>
      </c>
      <c r="AK5" s="44"/>
    </row>
    <row r="6" spans="1:37" ht="15">
      <c r="A6" s="206">
        <v>4</v>
      </c>
      <c r="B6" s="60" t="s">
        <v>9</v>
      </c>
      <c r="C6" s="21" t="s">
        <v>7</v>
      </c>
      <c r="D6" s="21" t="s">
        <v>8</v>
      </c>
      <c r="E6" s="10">
        <v>3</v>
      </c>
      <c r="F6" s="61" t="s">
        <v>3</v>
      </c>
      <c r="G6" s="14">
        <v>4</v>
      </c>
      <c r="H6" s="22">
        <v>0.20596064814814816</v>
      </c>
      <c r="I6" s="23">
        <f>H6-J6</f>
        <v>0.20596064814814816</v>
      </c>
      <c r="J6" s="70">
        <v>0</v>
      </c>
      <c r="K6" s="76">
        <v>0.02753472222222222</v>
      </c>
      <c r="L6" s="10">
        <v>3</v>
      </c>
      <c r="M6" s="25">
        <v>0.00041666666666666935</v>
      </c>
      <c r="N6" s="24">
        <f>K6</f>
        <v>0.02753472222222222</v>
      </c>
      <c r="O6" s="45"/>
      <c r="P6" s="73">
        <v>0.035277777777777776</v>
      </c>
      <c r="Q6" s="10">
        <v>3</v>
      </c>
      <c r="R6" s="25">
        <v>0.0018055555555555533</v>
      </c>
      <c r="S6" s="26">
        <f>P6</f>
        <v>0.035277777777777776</v>
      </c>
      <c r="T6" s="81"/>
      <c r="U6" s="85">
        <v>0.06530092592592592</v>
      </c>
      <c r="V6" s="10">
        <v>5</v>
      </c>
      <c r="W6" s="25">
        <v>0.007465277777777765</v>
      </c>
      <c r="X6" s="27">
        <f>U6</f>
        <v>0.06530092592592592</v>
      </c>
      <c r="Y6" s="44"/>
      <c r="Z6" s="73">
        <v>0.0638425925925926</v>
      </c>
      <c r="AA6" s="10">
        <v>8</v>
      </c>
      <c r="AB6" s="25">
        <v>0.009652777777777795</v>
      </c>
      <c r="AC6" s="27">
        <f>Z6</f>
        <v>0.0638425925925926</v>
      </c>
      <c r="AD6" s="81"/>
      <c r="AE6" s="88">
        <v>0.0018865740740740742</v>
      </c>
      <c r="AF6" s="113">
        <v>0</v>
      </c>
      <c r="AG6" s="73">
        <v>0.012118055555555556</v>
      </c>
      <c r="AH6" s="10">
        <v>7</v>
      </c>
      <c r="AI6" s="30">
        <v>0.0021527777777777778</v>
      </c>
      <c r="AJ6" s="26">
        <f>AG6</f>
        <v>0.012118055555555556</v>
      </c>
      <c r="AK6" s="44"/>
    </row>
    <row r="7" spans="1:37" ht="15">
      <c r="A7" s="207">
        <v>5</v>
      </c>
      <c r="B7" s="60" t="s">
        <v>2</v>
      </c>
      <c r="C7" s="21" t="s">
        <v>0</v>
      </c>
      <c r="D7" s="21" t="s">
        <v>1</v>
      </c>
      <c r="E7" s="10">
        <v>18</v>
      </c>
      <c r="F7" s="61" t="s">
        <v>3</v>
      </c>
      <c r="G7" s="14">
        <v>5</v>
      </c>
      <c r="H7" s="22">
        <v>0.20935185185185187</v>
      </c>
      <c r="I7" s="23">
        <f>H7-J7</f>
        <v>0.2065740740740741</v>
      </c>
      <c r="J7" s="70">
        <v>0.0027777777777777775</v>
      </c>
      <c r="K7" s="110">
        <v>0.02711805555555555</v>
      </c>
      <c r="L7" s="108">
        <v>1</v>
      </c>
      <c r="M7" s="25"/>
      <c r="N7" s="24">
        <f>K7</f>
        <v>0.02711805555555555</v>
      </c>
      <c r="O7" s="45"/>
      <c r="P7" s="73">
        <v>0.03648148148148148</v>
      </c>
      <c r="Q7" s="10">
        <v>7</v>
      </c>
      <c r="R7" s="25">
        <v>0.00300925925925926</v>
      </c>
      <c r="S7" s="26">
        <f>P7</f>
        <v>0.03648148148148148</v>
      </c>
      <c r="T7" s="81"/>
      <c r="U7" s="85">
        <v>0.0663773148148148</v>
      </c>
      <c r="V7" s="10">
        <v>6</v>
      </c>
      <c r="W7" s="25">
        <v>0.008541666666666656</v>
      </c>
      <c r="X7" s="27">
        <f>U7</f>
        <v>0.0663773148148148</v>
      </c>
      <c r="Y7" s="44"/>
      <c r="Z7" s="73">
        <v>0.06575231481481482</v>
      </c>
      <c r="AA7" s="10">
        <v>12</v>
      </c>
      <c r="AB7" s="25">
        <v>0.01156250000000001</v>
      </c>
      <c r="AC7" s="27">
        <f>Z7</f>
        <v>0.06575231481481482</v>
      </c>
      <c r="AD7" s="81"/>
      <c r="AE7" s="88">
        <f>I7-K7-P7-U7-Z7-AG7</f>
        <v>0.000787037037037086</v>
      </c>
      <c r="AF7" s="90">
        <v>4</v>
      </c>
      <c r="AG7" s="73">
        <v>0.01005787037037037</v>
      </c>
      <c r="AH7" s="10">
        <v>3</v>
      </c>
      <c r="AI7" s="30">
        <v>9.259259259259203E-05</v>
      </c>
      <c r="AJ7" s="26">
        <f>AG7</f>
        <v>0.01005787037037037</v>
      </c>
      <c r="AK7" s="44"/>
    </row>
    <row r="8" spans="1:37" ht="15">
      <c r="A8" s="207">
        <v>6</v>
      </c>
      <c r="B8" s="60" t="s">
        <v>6</v>
      </c>
      <c r="C8" s="21" t="s">
        <v>4</v>
      </c>
      <c r="D8" s="21" t="s">
        <v>5</v>
      </c>
      <c r="E8" s="10">
        <v>27</v>
      </c>
      <c r="F8" s="61" t="s">
        <v>3</v>
      </c>
      <c r="G8" s="14">
        <v>6</v>
      </c>
      <c r="H8" s="22">
        <v>0.2240277777777778</v>
      </c>
      <c r="I8" s="23">
        <f>H8-J8</f>
        <v>0.22263888888888891</v>
      </c>
      <c r="J8" s="70">
        <v>0.0013888888888888887</v>
      </c>
      <c r="K8" s="76">
        <v>0.027141203703703706</v>
      </c>
      <c r="L8" s="10">
        <v>2</v>
      </c>
      <c r="M8" s="25">
        <v>2.314814814815408E-05</v>
      </c>
      <c r="N8" s="24">
        <f>K8</f>
        <v>0.027141203703703706</v>
      </c>
      <c r="O8" s="45"/>
      <c r="P8" s="73">
        <v>0.04445601851851852</v>
      </c>
      <c r="Q8" s="10">
        <v>21</v>
      </c>
      <c r="R8" s="25">
        <v>0.010983796296296297</v>
      </c>
      <c r="S8" s="26">
        <f>P8</f>
        <v>0.04445601851851852</v>
      </c>
      <c r="T8" s="81"/>
      <c r="U8" s="85">
        <v>0.06810185185185186</v>
      </c>
      <c r="V8" s="10">
        <v>7</v>
      </c>
      <c r="W8" s="25">
        <v>0.010266203703703708</v>
      </c>
      <c r="X8" s="27">
        <f>U8</f>
        <v>0.06810185185185186</v>
      </c>
      <c r="Y8" s="44"/>
      <c r="Z8" s="73">
        <v>0.07215277777777777</v>
      </c>
      <c r="AA8" s="10">
        <v>18</v>
      </c>
      <c r="AB8" s="25">
        <v>0.017962962962962965</v>
      </c>
      <c r="AC8" s="27">
        <f>Z8</f>
        <v>0.07215277777777777</v>
      </c>
      <c r="AD8" s="81"/>
      <c r="AE8" s="88">
        <f>I8-K8-P8-U8-Z8-AG8</f>
        <v>0.0008217592592592755</v>
      </c>
      <c r="AF8" s="90">
        <v>2</v>
      </c>
      <c r="AG8" s="107">
        <v>0.009965277777777778</v>
      </c>
      <c r="AH8" s="108">
        <v>1</v>
      </c>
      <c r="AI8" s="30"/>
      <c r="AJ8" s="26">
        <f>AG8</f>
        <v>0.009965277777777778</v>
      </c>
      <c r="AK8" s="44"/>
    </row>
    <row r="9" spans="1:37" ht="15">
      <c r="A9" s="206">
        <v>7</v>
      </c>
      <c r="B9" s="60" t="s">
        <v>33</v>
      </c>
      <c r="C9" s="21" t="s">
        <v>31</v>
      </c>
      <c r="D9" s="21" t="s">
        <v>32</v>
      </c>
      <c r="E9" s="10">
        <v>48</v>
      </c>
      <c r="F9" s="61" t="s">
        <v>3</v>
      </c>
      <c r="G9" s="14">
        <v>7</v>
      </c>
      <c r="H9" s="22">
        <v>0.22501157407407404</v>
      </c>
      <c r="I9" s="23">
        <f>H9-J9</f>
        <v>0.22223379629629628</v>
      </c>
      <c r="J9" s="70">
        <v>0.0027777777777777775</v>
      </c>
      <c r="K9" s="76">
        <v>0.0340625</v>
      </c>
      <c r="L9" s="10">
        <v>11</v>
      </c>
      <c r="M9" s="25">
        <v>0.006944444444444451</v>
      </c>
      <c r="N9" s="24">
        <f>K9</f>
        <v>0.0340625</v>
      </c>
      <c r="O9" s="45"/>
      <c r="P9" s="73">
        <v>0.0356712962962963</v>
      </c>
      <c r="Q9" s="10">
        <v>5</v>
      </c>
      <c r="R9" s="25">
        <v>0.0021990740740740755</v>
      </c>
      <c r="S9" s="26">
        <f>P9</f>
        <v>0.0356712962962963</v>
      </c>
      <c r="T9" s="81"/>
      <c r="U9" s="109">
        <v>0.05783564814814815</v>
      </c>
      <c r="V9" s="108">
        <v>1</v>
      </c>
      <c r="W9" s="25"/>
      <c r="X9" s="27">
        <f>U9</f>
        <v>0.05783564814814815</v>
      </c>
      <c r="Y9" s="44"/>
      <c r="Z9" s="73">
        <v>0.08027777777777778</v>
      </c>
      <c r="AA9" s="10">
        <v>33</v>
      </c>
      <c r="AB9" s="25">
        <v>0.026087962962962973</v>
      </c>
      <c r="AC9" s="27">
        <f>Z9</f>
        <v>0.08027777777777778</v>
      </c>
      <c r="AD9" s="81"/>
      <c r="AE9" s="88">
        <f>I9-K9-P9-U9-Z9-AG9</f>
        <v>0.0014120370370370016</v>
      </c>
      <c r="AF9" s="90">
        <v>4</v>
      </c>
      <c r="AG9" s="73">
        <v>0.012974537037037036</v>
      </c>
      <c r="AH9" s="10">
        <v>10</v>
      </c>
      <c r="AI9" s="30">
        <v>0.0030092592592592584</v>
      </c>
      <c r="AJ9" s="26">
        <f>AG9</f>
        <v>0.012974537037037036</v>
      </c>
      <c r="AK9" s="44"/>
    </row>
    <row r="10" spans="1:37" ht="15">
      <c r="A10" s="252">
        <v>8</v>
      </c>
      <c r="B10" s="60" t="s">
        <v>36</v>
      </c>
      <c r="C10" s="21" t="s">
        <v>34</v>
      </c>
      <c r="D10" s="21" t="s">
        <v>35</v>
      </c>
      <c r="E10" s="10">
        <v>10</v>
      </c>
      <c r="F10" s="61" t="s">
        <v>3</v>
      </c>
      <c r="G10" s="14">
        <v>8</v>
      </c>
      <c r="H10" s="22">
        <v>0.23018518518518516</v>
      </c>
      <c r="I10" s="23">
        <f>H10-J10</f>
        <v>0.22671296296296295</v>
      </c>
      <c r="J10" s="70">
        <v>0.0034722222222222225</v>
      </c>
      <c r="K10" s="76">
        <v>0.035937500000000004</v>
      </c>
      <c r="L10" s="10">
        <v>12</v>
      </c>
      <c r="M10" s="25">
        <v>0.008819444444444453</v>
      </c>
      <c r="N10" s="24">
        <f>K10</f>
        <v>0.035937500000000004</v>
      </c>
      <c r="O10" s="45"/>
      <c r="P10" s="73">
        <v>0.037974537037037036</v>
      </c>
      <c r="Q10" s="10">
        <v>8</v>
      </c>
      <c r="R10" s="25">
        <v>0.004502314814814813</v>
      </c>
      <c r="S10" s="26">
        <f>P10</f>
        <v>0.037974537037037036</v>
      </c>
      <c r="T10" s="81"/>
      <c r="U10" s="85">
        <v>0.07503472222222222</v>
      </c>
      <c r="V10" s="10">
        <v>8</v>
      </c>
      <c r="W10" s="25">
        <v>0.017199074074074075</v>
      </c>
      <c r="X10" s="27">
        <f>U10</f>
        <v>0.07503472222222222</v>
      </c>
      <c r="Y10" s="44"/>
      <c r="Z10" s="73">
        <v>0.06295138888888889</v>
      </c>
      <c r="AA10" s="10">
        <v>6</v>
      </c>
      <c r="AB10" s="25">
        <v>0.008761574074074081</v>
      </c>
      <c r="AC10" s="27">
        <f>Z10</f>
        <v>0.06295138888888889</v>
      </c>
      <c r="AD10" s="81"/>
      <c r="AE10" s="88">
        <f>I10-K10-P10-U10-Z10-AG10</f>
        <v>0.0011921296296295968</v>
      </c>
      <c r="AF10" s="90">
        <v>5</v>
      </c>
      <c r="AG10" s="73">
        <v>0.013622685185185184</v>
      </c>
      <c r="AH10" s="10">
        <v>13</v>
      </c>
      <c r="AI10" s="30">
        <v>0.003657407407407406</v>
      </c>
      <c r="AJ10" s="26">
        <f>AG10</f>
        <v>0.013622685185185184</v>
      </c>
      <c r="AK10" s="44"/>
    </row>
    <row r="11" spans="1:37" ht="15">
      <c r="A11" s="206">
        <v>9</v>
      </c>
      <c r="B11" s="60" t="s">
        <v>30</v>
      </c>
      <c r="C11" s="21" t="s">
        <v>28</v>
      </c>
      <c r="D11" s="21" t="s">
        <v>29</v>
      </c>
      <c r="E11" s="10">
        <v>43</v>
      </c>
      <c r="F11" s="61" t="s">
        <v>3</v>
      </c>
      <c r="G11" s="14">
        <v>9</v>
      </c>
      <c r="H11" s="22">
        <v>0.24540509259259258</v>
      </c>
      <c r="I11" s="23">
        <f>H11-J11</f>
        <v>0.24193287037037037</v>
      </c>
      <c r="J11" s="70">
        <v>0.0034722222222222225</v>
      </c>
      <c r="K11" s="76">
        <v>0.03405092592592592</v>
      </c>
      <c r="L11" s="10">
        <v>10</v>
      </c>
      <c r="M11" s="25">
        <v>0.0069328703703703705</v>
      </c>
      <c r="N11" s="24">
        <f>K11</f>
        <v>0.03405092592592592</v>
      </c>
      <c r="O11" s="45"/>
      <c r="P11" s="73">
        <v>0.04019675925925926</v>
      </c>
      <c r="Q11" s="10">
        <v>11</v>
      </c>
      <c r="R11" s="25">
        <v>0.006724537037037036</v>
      </c>
      <c r="S11" s="26">
        <f>P11</f>
        <v>0.04019675925925926</v>
      </c>
      <c r="T11" s="81"/>
      <c r="U11" s="85">
        <v>0.0893287037037037</v>
      </c>
      <c r="V11" s="10">
        <v>16</v>
      </c>
      <c r="W11" s="25">
        <v>0.03149305555555555</v>
      </c>
      <c r="X11" s="27">
        <f>U11</f>
        <v>0.0893287037037037</v>
      </c>
      <c r="Y11" s="44"/>
      <c r="Z11" s="73">
        <v>0.06217592592592593</v>
      </c>
      <c r="AA11" s="10">
        <v>5</v>
      </c>
      <c r="AB11" s="25">
        <v>0.007986111111111124</v>
      </c>
      <c r="AC11" s="27">
        <f>Z11</f>
        <v>0.06217592592592593</v>
      </c>
      <c r="AD11" s="81"/>
      <c r="AE11" s="88">
        <f>I11-K11-P11-U11-Z11-AG11</f>
        <v>0.0012152777777777735</v>
      </c>
      <c r="AF11" s="90">
        <v>5</v>
      </c>
      <c r="AG11" s="73">
        <v>0.014965277777777779</v>
      </c>
      <c r="AH11" s="10">
        <v>23</v>
      </c>
      <c r="AI11" s="30">
        <v>0.005000000000000001</v>
      </c>
      <c r="AJ11" s="26">
        <f>AG11</f>
        <v>0.014965277777777779</v>
      </c>
      <c r="AK11" s="44"/>
    </row>
    <row r="12" spans="1:37" ht="15">
      <c r="A12" s="207">
        <v>10</v>
      </c>
      <c r="B12" s="60" t="s">
        <v>12</v>
      </c>
      <c r="C12" s="21" t="s">
        <v>10</v>
      </c>
      <c r="D12" s="21" t="s">
        <v>11</v>
      </c>
      <c r="E12" s="10">
        <v>1</v>
      </c>
      <c r="F12" s="61" t="s">
        <v>3</v>
      </c>
      <c r="G12" s="14">
        <v>10</v>
      </c>
      <c r="H12" s="22">
        <v>0.245775462962963</v>
      </c>
      <c r="I12" s="23">
        <f>H12-J12</f>
        <v>0.22146990740740743</v>
      </c>
      <c r="J12" s="70">
        <v>0.024305555555555556</v>
      </c>
      <c r="K12" s="76">
        <v>0.027893518518518515</v>
      </c>
      <c r="L12" s="10">
        <v>4</v>
      </c>
      <c r="M12" s="25">
        <v>0.0007754629629629639</v>
      </c>
      <c r="N12" s="24">
        <f>K12</f>
        <v>0.027893518518518515</v>
      </c>
      <c r="O12" s="45"/>
      <c r="P12" s="73">
        <v>0.03497685185185185</v>
      </c>
      <c r="Q12" s="10">
        <v>2</v>
      </c>
      <c r="R12" s="25">
        <v>0.0015046296296296266</v>
      </c>
      <c r="S12" s="27">
        <f>P12</f>
        <v>0.03497685185185185</v>
      </c>
      <c r="T12" s="82"/>
      <c r="U12" s="104">
        <v>0.07859953703703704</v>
      </c>
      <c r="V12" s="96"/>
      <c r="W12" s="97"/>
      <c r="X12" s="28">
        <v>0.09943287037037037</v>
      </c>
      <c r="Y12" s="46">
        <v>1</v>
      </c>
      <c r="Z12" s="73">
        <v>0.06444444444444444</v>
      </c>
      <c r="AA12" s="10">
        <v>9</v>
      </c>
      <c r="AB12" s="25">
        <v>0.010254629629629634</v>
      </c>
      <c r="AC12" s="27">
        <f>Z12</f>
        <v>0.06444444444444444</v>
      </c>
      <c r="AD12" s="81"/>
      <c r="AE12" s="88">
        <f>I12-K12-P12-U12-Z12-AG12</f>
        <v>0.001828703703703749</v>
      </c>
      <c r="AF12" s="90">
        <v>5</v>
      </c>
      <c r="AG12" s="73">
        <v>0.013726851851851851</v>
      </c>
      <c r="AH12" s="10">
        <v>15</v>
      </c>
      <c r="AI12" s="30">
        <v>0.0037615740740740734</v>
      </c>
      <c r="AJ12" s="26">
        <f>AG12</f>
        <v>0.013726851851851851</v>
      </c>
      <c r="AK12" s="44"/>
    </row>
    <row r="13" spans="1:37" ht="15">
      <c r="A13" s="207">
        <v>11</v>
      </c>
      <c r="B13" s="60" t="s">
        <v>55</v>
      </c>
      <c r="C13" s="21" t="s">
        <v>53</v>
      </c>
      <c r="D13" s="21" t="s">
        <v>54</v>
      </c>
      <c r="E13" s="10">
        <v>30</v>
      </c>
      <c r="F13" s="61" t="s">
        <v>3</v>
      </c>
      <c r="G13" s="14">
        <v>11</v>
      </c>
      <c r="H13" s="22">
        <v>0.2585763888888889</v>
      </c>
      <c r="I13" s="23">
        <f>H13-J13</f>
        <v>0.25649305555555557</v>
      </c>
      <c r="J13" s="70">
        <v>0.0020833333333333333</v>
      </c>
      <c r="K13" s="76">
        <v>0.03967592592592593</v>
      </c>
      <c r="L13" s="10">
        <v>18</v>
      </c>
      <c r="M13" s="25">
        <v>0.012557870370370375</v>
      </c>
      <c r="N13" s="24">
        <f>K13</f>
        <v>0.03967592592592593</v>
      </c>
      <c r="O13" s="45"/>
      <c r="P13" s="73">
        <v>0.040601851851851854</v>
      </c>
      <c r="Q13" s="10">
        <v>12</v>
      </c>
      <c r="R13" s="25">
        <v>0.007129629629629632</v>
      </c>
      <c r="S13" s="26">
        <f>P13</f>
        <v>0.040601851851851854</v>
      </c>
      <c r="T13" s="81"/>
      <c r="U13" s="85">
        <v>0.08966435185185186</v>
      </c>
      <c r="V13" s="10">
        <v>17</v>
      </c>
      <c r="W13" s="25">
        <v>0.031828703703703706</v>
      </c>
      <c r="X13" s="27">
        <f>U13</f>
        <v>0.08966435185185186</v>
      </c>
      <c r="Y13" s="44"/>
      <c r="Z13" s="73">
        <v>0.06975694444444445</v>
      </c>
      <c r="AA13" s="10">
        <v>14</v>
      </c>
      <c r="AB13" s="25">
        <v>0.015567129629629646</v>
      </c>
      <c r="AC13" s="27">
        <f>Z13</f>
        <v>0.06975694444444445</v>
      </c>
      <c r="AD13" s="81"/>
      <c r="AE13" s="88">
        <f>I13-K13-P13-U13-Z13-AG13</f>
        <v>0.0013541666666666632</v>
      </c>
      <c r="AF13" s="90">
        <v>3</v>
      </c>
      <c r="AG13" s="73">
        <v>0.015439814814814816</v>
      </c>
      <c r="AH13" s="10">
        <v>26</v>
      </c>
      <c r="AI13" s="30">
        <v>0.005474537037037038</v>
      </c>
      <c r="AJ13" s="26">
        <f>AG13</f>
        <v>0.015439814814814816</v>
      </c>
      <c r="AK13" s="44"/>
    </row>
    <row r="14" spans="1:37" ht="15">
      <c r="A14" s="206">
        <v>12</v>
      </c>
      <c r="B14" s="60" t="s">
        <v>27</v>
      </c>
      <c r="C14" s="21" t="s">
        <v>25</v>
      </c>
      <c r="D14" s="21" t="s">
        <v>26</v>
      </c>
      <c r="E14" s="10">
        <v>36</v>
      </c>
      <c r="F14" s="61" t="s">
        <v>3</v>
      </c>
      <c r="G14" s="14">
        <v>12</v>
      </c>
      <c r="H14" s="22">
        <v>0.2615046296296296</v>
      </c>
      <c r="I14" s="23">
        <f>H14-J14</f>
        <v>0.25872685185185185</v>
      </c>
      <c r="J14" s="70">
        <v>0.0027777777777777775</v>
      </c>
      <c r="K14" s="76">
        <v>0.034027777777777775</v>
      </c>
      <c r="L14" s="10">
        <v>9</v>
      </c>
      <c r="M14" s="25">
        <v>0.006909722222222223</v>
      </c>
      <c r="N14" s="24">
        <f>K14</f>
        <v>0.034027777777777775</v>
      </c>
      <c r="O14" s="45"/>
      <c r="P14" s="73">
        <v>0.04635416666666667</v>
      </c>
      <c r="Q14" s="10">
        <v>29</v>
      </c>
      <c r="R14" s="25">
        <v>0.012881944444444446</v>
      </c>
      <c r="S14" s="26">
        <f>P14</f>
        <v>0.04635416666666667</v>
      </c>
      <c r="T14" s="81"/>
      <c r="U14" s="85">
        <v>0.07987268518518519</v>
      </c>
      <c r="V14" s="10">
        <v>10</v>
      </c>
      <c r="W14" s="25">
        <v>0.022037037037037036</v>
      </c>
      <c r="X14" s="27">
        <f>U14</f>
        <v>0.07987268518518519</v>
      </c>
      <c r="Y14" s="44"/>
      <c r="Z14" s="73">
        <v>0.08219907407407408</v>
      </c>
      <c r="AA14" s="10">
        <v>35</v>
      </c>
      <c r="AB14" s="25">
        <v>0.02800925925925927</v>
      </c>
      <c r="AC14" s="27">
        <f>Z14</f>
        <v>0.08219907407407408</v>
      </c>
      <c r="AD14" s="81"/>
      <c r="AE14" s="88">
        <f>I14-K14-P14-U14-Z14-AG14</f>
        <v>0.0018865740740740752</v>
      </c>
      <c r="AF14" s="90">
        <v>4</v>
      </c>
      <c r="AG14" s="73">
        <v>0.014386574074074072</v>
      </c>
      <c r="AH14" s="10">
        <v>19</v>
      </c>
      <c r="AI14" s="30">
        <v>0.004421296296296295</v>
      </c>
      <c r="AJ14" s="73">
        <f>AG14</f>
        <v>0.014386574074074072</v>
      </c>
      <c r="AK14" s="44"/>
    </row>
    <row r="15" spans="1:37" ht="15">
      <c r="A15" s="252">
        <v>13</v>
      </c>
      <c r="B15" s="60" t="s">
        <v>24</v>
      </c>
      <c r="C15" s="21" t="s">
        <v>22</v>
      </c>
      <c r="D15" s="21" t="s">
        <v>23</v>
      </c>
      <c r="E15" s="10">
        <v>4</v>
      </c>
      <c r="F15" s="61" t="s">
        <v>3</v>
      </c>
      <c r="G15" s="14">
        <v>13</v>
      </c>
      <c r="H15" s="22">
        <v>0.26174768518518515</v>
      </c>
      <c r="I15" s="23">
        <f>H15-J15</f>
        <v>0.23883101851851848</v>
      </c>
      <c r="J15" s="70">
        <v>0.022916666666666665</v>
      </c>
      <c r="K15" s="76">
        <v>0.03292824074074074</v>
      </c>
      <c r="L15" s="10">
        <v>8</v>
      </c>
      <c r="M15" s="25">
        <v>0.005810185185185186</v>
      </c>
      <c r="N15" s="24">
        <f>K15</f>
        <v>0.03292824074074074</v>
      </c>
      <c r="O15" s="45"/>
      <c r="P15" s="101">
        <v>0.03857638888888889</v>
      </c>
      <c r="Q15" s="96"/>
      <c r="R15" s="97"/>
      <c r="S15" s="28">
        <v>0.05940972222222222</v>
      </c>
      <c r="T15" s="82">
        <v>1</v>
      </c>
      <c r="U15" s="85">
        <v>0.08712962962962963</v>
      </c>
      <c r="V15" s="10">
        <v>13</v>
      </c>
      <c r="W15" s="25">
        <v>0.029293981481481476</v>
      </c>
      <c r="X15" s="27">
        <f>U15</f>
        <v>0.08712962962962963</v>
      </c>
      <c r="Y15" s="44"/>
      <c r="Z15" s="73">
        <v>0.06453703703703705</v>
      </c>
      <c r="AA15" s="10">
        <v>10</v>
      </c>
      <c r="AB15" s="25">
        <v>0.010347222222222237</v>
      </c>
      <c r="AC15" s="27">
        <f>Z15</f>
        <v>0.06453703703703705</v>
      </c>
      <c r="AD15" s="81"/>
      <c r="AE15" s="88">
        <f>I15-K15-P15-U15-Z15-AG15</f>
        <v>0.000972222222222173</v>
      </c>
      <c r="AF15" s="90">
        <v>3</v>
      </c>
      <c r="AG15" s="73">
        <v>0.0146875</v>
      </c>
      <c r="AH15" s="10">
        <v>21</v>
      </c>
      <c r="AI15" s="30">
        <v>0.004722222222222221</v>
      </c>
      <c r="AJ15" s="26">
        <f>AG15</f>
        <v>0.0146875</v>
      </c>
      <c r="AK15" s="44"/>
    </row>
    <row r="16" spans="1:37" s="19" customFormat="1" ht="15">
      <c r="A16" s="206">
        <v>14</v>
      </c>
      <c r="B16" s="60" t="s">
        <v>39</v>
      </c>
      <c r="C16" s="21" t="s">
        <v>37</v>
      </c>
      <c r="D16" s="21" t="s">
        <v>38</v>
      </c>
      <c r="E16" s="10">
        <v>40</v>
      </c>
      <c r="F16" s="61" t="s">
        <v>3</v>
      </c>
      <c r="G16" s="14">
        <v>14</v>
      </c>
      <c r="H16" s="22">
        <v>0.2650578703703704</v>
      </c>
      <c r="I16" s="23">
        <f>H16-J16</f>
        <v>0.2636689814814815</v>
      </c>
      <c r="J16" s="70">
        <v>0.0013888888888888887</v>
      </c>
      <c r="K16" s="76">
        <v>0.03701388888888889</v>
      </c>
      <c r="L16" s="10">
        <v>13</v>
      </c>
      <c r="M16" s="25">
        <v>0.009895833333333336</v>
      </c>
      <c r="N16" s="24">
        <f>K16</f>
        <v>0.03701388888888889</v>
      </c>
      <c r="O16" s="45"/>
      <c r="P16" s="73">
        <v>0.04569444444444445</v>
      </c>
      <c r="Q16" s="10">
        <v>26</v>
      </c>
      <c r="R16" s="25">
        <v>0.012222222222222225</v>
      </c>
      <c r="S16" s="26">
        <f>P16</f>
        <v>0.04569444444444445</v>
      </c>
      <c r="T16" s="81"/>
      <c r="U16" s="85">
        <v>0.08903935185185186</v>
      </c>
      <c r="V16" s="10">
        <v>15</v>
      </c>
      <c r="W16" s="25">
        <v>0.031203703703703706</v>
      </c>
      <c r="X16" s="27">
        <f>U16</f>
        <v>0.08903935185185186</v>
      </c>
      <c r="Y16" s="44"/>
      <c r="Z16" s="73">
        <v>0.07575231481481481</v>
      </c>
      <c r="AA16" s="10">
        <v>27</v>
      </c>
      <c r="AB16" s="25">
        <v>0.021562500000000005</v>
      </c>
      <c r="AC16" s="27">
        <f>Z16</f>
        <v>0.07575231481481481</v>
      </c>
      <c r="AD16" s="81"/>
      <c r="AE16" s="88">
        <f>I16-K16-P16-U16-Z16-AG16</f>
        <v>0.002025462962962946</v>
      </c>
      <c r="AF16" s="90">
        <v>2</v>
      </c>
      <c r="AG16" s="73">
        <v>0.014143518518518519</v>
      </c>
      <c r="AH16" s="10">
        <v>17</v>
      </c>
      <c r="AI16" s="30">
        <v>0.004178240740740741</v>
      </c>
      <c r="AJ16" s="26">
        <f>AG16</f>
        <v>0.014143518518518519</v>
      </c>
      <c r="AK16" s="44"/>
    </row>
    <row r="17" spans="1:37" ht="15">
      <c r="A17" s="207">
        <v>15</v>
      </c>
      <c r="B17" s="60" t="s">
        <v>58</v>
      </c>
      <c r="C17" s="21" t="s">
        <v>56</v>
      </c>
      <c r="D17" s="21" t="s">
        <v>57</v>
      </c>
      <c r="E17" s="10">
        <v>21</v>
      </c>
      <c r="F17" s="61" t="s">
        <v>3</v>
      </c>
      <c r="G17" s="14">
        <v>15</v>
      </c>
      <c r="H17" s="22">
        <v>0.2701736111111111</v>
      </c>
      <c r="I17" s="23">
        <f>H17-J17</f>
        <v>0.2687847222222222</v>
      </c>
      <c r="J17" s="70">
        <v>0.0013888888888888887</v>
      </c>
      <c r="K17" s="76">
        <v>0.03986111111111111</v>
      </c>
      <c r="L17" s="10">
        <v>19</v>
      </c>
      <c r="M17" s="25">
        <v>0.01274305555555556</v>
      </c>
      <c r="N17" s="24">
        <f>K17</f>
        <v>0.03986111111111111</v>
      </c>
      <c r="O17" s="45"/>
      <c r="P17" s="73">
        <v>0.039467592592592596</v>
      </c>
      <c r="Q17" s="10">
        <v>10</v>
      </c>
      <c r="R17" s="25">
        <v>0.005995370370370373</v>
      </c>
      <c r="S17" s="26">
        <f>P17</f>
        <v>0.039467592592592596</v>
      </c>
      <c r="T17" s="81"/>
      <c r="U17" s="85">
        <v>0.1076388888888889</v>
      </c>
      <c r="V17" s="10">
        <v>30</v>
      </c>
      <c r="W17" s="25">
        <v>0.049803240740740745</v>
      </c>
      <c r="X17" s="27">
        <f>U17</f>
        <v>0.1076388888888889</v>
      </c>
      <c r="Y17" s="44"/>
      <c r="Z17" s="73">
        <v>0.06557870370370371</v>
      </c>
      <c r="AA17" s="10">
        <v>11</v>
      </c>
      <c r="AB17" s="25">
        <v>0.0113888888888889</v>
      </c>
      <c r="AC17" s="27">
        <f>Z17</f>
        <v>0.06557870370370371</v>
      </c>
      <c r="AD17" s="81"/>
      <c r="AE17" s="88">
        <f>I17-K17-P17-U17-Z17-AG17</f>
        <v>0.001689814814814795</v>
      </c>
      <c r="AF17" s="90">
        <v>2</v>
      </c>
      <c r="AG17" s="73">
        <v>0.014548611111111111</v>
      </c>
      <c r="AH17" s="10">
        <v>20</v>
      </c>
      <c r="AI17" s="30">
        <v>0.004583333333333333</v>
      </c>
      <c r="AJ17" s="26">
        <f>AG17</f>
        <v>0.014548611111111111</v>
      </c>
      <c r="AK17" s="44"/>
    </row>
    <row r="18" spans="1:37" s="19" customFormat="1" ht="15">
      <c r="A18" s="207">
        <v>16</v>
      </c>
      <c r="B18" s="60" t="s">
        <v>42</v>
      </c>
      <c r="C18" s="21" t="s">
        <v>40</v>
      </c>
      <c r="D18" s="21" t="s">
        <v>41</v>
      </c>
      <c r="E18" s="10">
        <v>22</v>
      </c>
      <c r="F18" s="61" t="s">
        <v>3</v>
      </c>
      <c r="G18" s="14">
        <v>16</v>
      </c>
      <c r="H18" s="22">
        <v>0.27274305555555556</v>
      </c>
      <c r="I18" s="23">
        <f>H18-J18</f>
        <v>0.26927083333333335</v>
      </c>
      <c r="J18" s="70">
        <v>0.0034722222222222225</v>
      </c>
      <c r="K18" s="76">
        <v>0.038657407407407404</v>
      </c>
      <c r="L18" s="10">
        <v>14</v>
      </c>
      <c r="M18" s="25">
        <v>0.011539351851851853</v>
      </c>
      <c r="N18" s="24">
        <f>K18</f>
        <v>0.038657407407407404</v>
      </c>
      <c r="O18" s="45"/>
      <c r="P18" s="73">
        <v>0.045787037037037036</v>
      </c>
      <c r="Q18" s="10">
        <v>27</v>
      </c>
      <c r="R18" s="25">
        <v>0.012314814814814813</v>
      </c>
      <c r="S18" s="26">
        <f>P18</f>
        <v>0.045787037037037036</v>
      </c>
      <c r="T18" s="81"/>
      <c r="U18" s="85">
        <v>0.08893518518518519</v>
      </c>
      <c r="V18" s="10">
        <v>14</v>
      </c>
      <c r="W18" s="25">
        <v>0.031099537037037037</v>
      </c>
      <c r="X18" s="27">
        <f>U18</f>
        <v>0.08893518518518519</v>
      </c>
      <c r="Y18" s="44"/>
      <c r="Z18" s="73">
        <v>0.08239583333333333</v>
      </c>
      <c r="AA18" s="10">
        <v>36</v>
      </c>
      <c r="AB18" s="25">
        <v>0.028206018518518526</v>
      </c>
      <c r="AC18" s="27">
        <f>Z18</f>
        <v>0.08239583333333333</v>
      </c>
      <c r="AD18" s="81"/>
      <c r="AE18" s="88">
        <f>I18-K18-P18-U18-Z18-AG18</f>
        <v>0.0010300925925925894</v>
      </c>
      <c r="AF18" s="90">
        <v>5</v>
      </c>
      <c r="AG18" s="73">
        <v>0.012465277777777777</v>
      </c>
      <c r="AH18" s="10">
        <v>9</v>
      </c>
      <c r="AI18" s="30">
        <v>0.0024999999999999988</v>
      </c>
      <c r="AJ18" s="26">
        <f>AG18</f>
        <v>0.012465277777777777</v>
      </c>
      <c r="AK18" s="44"/>
    </row>
    <row r="19" spans="1:37" ht="15">
      <c r="A19" s="206">
        <v>17</v>
      </c>
      <c r="B19" s="159" t="s">
        <v>51</v>
      </c>
      <c r="C19" s="160" t="s">
        <v>49</v>
      </c>
      <c r="D19" s="160" t="s">
        <v>50</v>
      </c>
      <c r="E19" s="161">
        <v>37</v>
      </c>
      <c r="F19" s="162" t="s">
        <v>52</v>
      </c>
      <c r="G19" s="163">
        <v>1</v>
      </c>
      <c r="H19" s="164">
        <v>0.27369212962962963</v>
      </c>
      <c r="I19" s="23">
        <f>H19-J19</f>
        <v>0.269525462962963</v>
      </c>
      <c r="J19" s="70">
        <v>0.004166666666666667</v>
      </c>
      <c r="K19" s="76">
        <v>0.03945601851851852</v>
      </c>
      <c r="L19" s="10">
        <v>17</v>
      </c>
      <c r="M19" s="25">
        <v>0.01233796296296297</v>
      </c>
      <c r="N19" s="24">
        <f>K19</f>
        <v>0.03945601851851852</v>
      </c>
      <c r="O19" s="45"/>
      <c r="P19" s="73">
        <v>0.0428125</v>
      </c>
      <c r="Q19" s="10">
        <v>17</v>
      </c>
      <c r="R19" s="25">
        <v>0.00934027777777778</v>
      </c>
      <c r="S19" s="26">
        <f>P19</f>
        <v>0.0428125</v>
      </c>
      <c r="T19" s="81"/>
      <c r="U19" s="85">
        <v>0.0971412037037037</v>
      </c>
      <c r="V19" s="10">
        <v>20</v>
      </c>
      <c r="W19" s="25">
        <v>0.03930555555555555</v>
      </c>
      <c r="X19" s="27">
        <f>U19</f>
        <v>0.0971412037037037</v>
      </c>
      <c r="Y19" s="44"/>
      <c r="Z19" s="73">
        <v>0.07568287037037037</v>
      </c>
      <c r="AA19" s="10">
        <v>25</v>
      </c>
      <c r="AB19" s="25">
        <v>0.021493055555555564</v>
      </c>
      <c r="AC19" s="27">
        <f>Z19</f>
        <v>0.07568287037037037</v>
      </c>
      <c r="AD19" s="81"/>
      <c r="AE19" s="88">
        <f>I19-K19-P19-U19-Z19-AG19</f>
        <v>0.001053240740740759</v>
      </c>
      <c r="AF19" s="90">
        <v>6</v>
      </c>
      <c r="AG19" s="73">
        <v>0.013379629629629628</v>
      </c>
      <c r="AH19" s="10">
        <v>11</v>
      </c>
      <c r="AI19" s="30">
        <v>0.0034143518518518507</v>
      </c>
      <c r="AJ19" s="26">
        <f>AG19</f>
        <v>0.013379629629629628</v>
      </c>
      <c r="AK19" s="44"/>
    </row>
    <row r="20" spans="1:37" ht="15">
      <c r="A20" s="252">
        <v>18</v>
      </c>
      <c r="B20" s="60" t="s">
        <v>98</v>
      </c>
      <c r="C20" s="21" t="s">
        <v>96</v>
      </c>
      <c r="D20" s="21" t="s">
        <v>97</v>
      </c>
      <c r="E20" s="10">
        <v>15</v>
      </c>
      <c r="F20" s="61" t="s">
        <v>3</v>
      </c>
      <c r="G20" s="14">
        <v>17</v>
      </c>
      <c r="H20" s="22">
        <v>0.2738425925925926</v>
      </c>
      <c r="I20" s="23">
        <f>H20-J20</f>
        <v>0.27175925925925926</v>
      </c>
      <c r="J20" s="70">
        <v>0.0020833333333333333</v>
      </c>
      <c r="K20" s="76">
        <v>0.047002314814814816</v>
      </c>
      <c r="L20" s="10">
        <v>33</v>
      </c>
      <c r="M20" s="25">
        <v>0.019884259259259265</v>
      </c>
      <c r="N20" s="24">
        <f>K20</f>
        <v>0.047002314814814816</v>
      </c>
      <c r="O20" s="45"/>
      <c r="P20" s="73">
        <v>0.04395833333333333</v>
      </c>
      <c r="Q20" s="10">
        <v>19</v>
      </c>
      <c r="R20" s="25">
        <v>0.010486111111111106</v>
      </c>
      <c r="S20" s="26">
        <f>P20</f>
        <v>0.04395833333333333</v>
      </c>
      <c r="T20" s="81"/>
      <c r="U20" s="85">
        <v>0.09275462962962962</v>
      </c>
      <c r="V20" s="10">
        <v>19</v>
      </c>
      <c r="W20" s="25">
        <v>0.03491898148148147</v>
      </c>
      <c r="X20" s="27">
        <f>U20</f>
        <v>0.09275462962962962</v>
      </c>
      <c r="Y20" s="44"/>
      <c r="Z20" s="73">
        <v>0.07402777777777779</v>
      </c>
      <c r="AA20" s="10">
        <v>23</v>
      </c>
      <c r="AB20" s="25">
        <v>0.01983796296296298</v>
      </c>
      <c r="AC20" s="27">
        <f>Z20</f>
        <v>0.07402777777777779</v>
      </c>
      <c r="AD20" s="81"/>
      <c r="AE20" s="88">
        <f>I20-K20-P20-U20-Z20-AG20</f>
        <v>0.0015856481481481572</v>
      </c>
      <c r="AF20" s="90">
        <v>3</v>
      </c>
      <c r="AG20" s="73">
        <v>0.012430555555555554</v>
      </c>
      <c r="AH20" s="10">
        <v>8</v>
      </c>
      <c r="AI20" s="30">
        <v>0.0024652777777777763</v>
      </c>
      <c r="AJ20" s="26">
        <f>AG20</f>
        <v>0.012430555555555554</v>
      </c>
      <c r="AK20" s="44"/>
    </row>
    <row r="21" spans="1:37" ht="15">
      <c r="A21" s="206">
        <v>19</v>
      </c>
      <c r="B21" s="60" t="s">
        <v>71</v>
      </c>
      <c r="C21" s="21" t="s">
        <v>70</v>
      </c>
      <c r="D21" s="21" t="s">
        <v>70</v>
      </c>
      <c r="E21" s="10">
        <v>29</v>
      </c>
      <c r="F21" s="61" t="s">
        <v>3</v>
      </c>
      <c r="G21" s="14">
        <v>18</v>
      </c>
      <c r="H21" s="22">
        <v>0.2829861111111111</v>
      </c>
      <c r="I21" s="23">
        <f>H21-J21</f>
        <v>0.2809027777777778</v>
      </c>
      <c r="J21" s="70">
        <v>0.0020833333333333333</v>
      </c>
      <c r="K21" s="76">
        <v>0.04383101851851851</v>
      </c>
      <c r="L21" s="10">
        <v>24</v>
      </c>
      <c r="M21" s="25">
        <v>0.01671296296296296</v>
      </c>
      <c r="N21" s="24">
        <f>K21</f>
        <v>0.04383101851851851</v>
      </c>
      <c r="O21" s="45"/>
      <c r="P21" s="73">
        <v>0.04212962962962963</v>
      </c>
      <c r="Q21" s="10">
        <v>16</v>
      </c>
      <c r="R21" s="25">
        <v>0.008657407407407405</v>
      </c>
      <c r="S21" s="26">
        <f>P21</f>
        <v>0.04212962962962963</v>
      </c>
      <c r="T21" s="81"/>
      <c r="U21" s="85">
        <v>0.11445601851851851</v>
      </c>
      <c r="V21" s="10">
        <v>36</v>
      </c>
      <c r="W21" s="25">
        <v>0.05662037037037036</v>
      </c>
      <c r="X21" s="27">
        <f>U21</f>
        <v>0.11445601851851851</v>
      </c>
      <c r="Y21" s="44"/>
      <c r="Z21" s="73">
        <v>0.0637037037037037</v>
      </c>
      <c r="AA21" s="10">
        <v>7</v>
      </c>
      <c r="AB21" s="25">
        <v>0.009513888888888898</v>
      </c>
      <c r="AC21" s="27">
        <f>Z21</f>
        <v>0.0637037037037037</v>
      </c>
      <c r="AD21" s="81"/>
      <c r="AE21" s="88">
        <f>I21-K21-P21-U21-Z21-AG21</f>
        <v>0.0016782407407407596</v>
      </c>
      <c r="AF21" s="90">
        <v>3</v>
      </c>
      <c r="AG21" s="73">
        <v>0.015104166666666667</v>
      </c>
      <c r="AH21" s="10">
        <v>24</v>
      </c>
      <c r="AI21" s="30">
        <v>0.005138888888888889</v>
      </c>
      <c r="AJ21" s="26">
        <f>AG21</f>
        <v>0.015104166666666667</v>
      </c>
      <c r="AK21" s="44"/>
    </row>
    <row r="22" spans="1:37" ht="15">
      <c r="A22" s="207">
        <v>20</v>
      </c>
      <c r="B22" s="60" t="s">
        <v>107</v>
      </c>
      <c r="C22" s="21" t="s">
        <v>105</v>
      </c>
      <c r="D22" s="21" t="s">
        <v>106</v>
      </c>
      <c r="E22" s="10">
        <v>14</v>
      </c>
      <c r="F22" s="61" t="s">
        <v>3</v>
      </c>
      <c r="G22" s="14">
        <v>19</v>
      </c>
      <c r="H22" s="22">
        <v>0.2838657407407407</v>
      </c>
      <c r="I22" s="23">
        <f>H22-J22</f>
        <v>0.27969907407407407</v>
      </c>
      <c r="J22" s="70">
        <v>0.004166666666666667</v>
      </c>
      <c r="K22" s="76">
        <v>0.04822916666666666</v>
      </c>
      <c r="L22" s="10">
        <v>36</v>
      </c>
      <c r="M22" s="25">
        <v>0.021111111111111112</v>
      </c>
      <c r="N22" s="24">
        <f>K22</f>
        <v>0.04822916666666666</v>
      </c>
      <c r="O22" s="45"/>
      <c r="P22" s="73">
        <v>0.04493055555555556</v>
      </c>
      <c r="Q22" s="10">
        <v>22</v>
      </c>
      <c r="R22" s="25">
        <v>0.011458333333333334</v>
      </c>
      <c r="S22" s="26">
        <f>P22</f>
        <v>0.04493055555555556</v>
      </c>
      <c r="T22" s="81"/>
      <c r="U22" s="85">
        <v>0.10002314814814815</v>
      </c>
      <c r="V22" s="10">
        <v>22</v>
      </c>
      <c r="W22" s="25">
        <v>0.0421875</v>
      </c>
      <c r="X22" s="27">
        <f>U22</f>
        <v>0.10002314814814815</v>
      </c>
      <c r="Y22" s="44"/>
      <c r="Z22" s="73">
        <v>0.06930555555555555</v>
      </c>
      <c r="AA22" s="10">
        <v>13</v>
      </c>
      <c r="AB22" s="25">
        <v>0.015115740740740742</v>
      </c>
      <c r="AC22" s="27">
        <f>Z22</f>
        <v>0.06930555555555555</v>
      </c>
      <c r="AD22" s="81"/>
      <c r="AE22" s="88">
        <f>I22-K22-P22-U22-Z22-AG22</f>
        <v>0.0013425925925926</v>
      </c>
      <c r="AF22" s="90">
        <v>6</v>
      </c>
      <c r="AG22" s="73">
        <v>0.015868055555555555</v>
      </c>
      <c r="AH22" s="10">
        <v>27</v>
      </c>
      <c r="AI22" s="30">
        <v>0.005902777777777778</v>
      </c>
      <c r="AJ22" s="26">
        <f>AG22</f>
        <v>0.015868055555555555</v>
      </c>
      <c r="AK22" s="44"/>
    </row>
    <row r="23" spans="1:37" ht="15">
      <c r="A23" s="207">
        <v>21</v>
      </c>
      <c r="B23" s="159" t="s">
        <v>63</v>
      </c>
      <c r="C23" s="160" t="s">
        <v>61</v>
      </c>
      <c r="D23" s="160" t="s">
        <v>62</v>
      </c>
      <c r="E23" s="161">
        <v>55</v>
      </c>
      <c r="F23" s="162" t="s">
        <v>52</v>
      </c>
      <c r="G23" s="163">
        <v>2</v>
      </c>
      <c r="H23" s="164">
        <v>0.28555555555555556</v>
      </c>
      <c r="I23" s="23">
        <f>H23-J23</f>
        <v>0.28347222222222224</v>
      </c>
      <c r="J23" s="70">
        <v>0.0020833333333333333</v>
      </c>
      <c r="K23" s="76">
        <v>0.04178240740740741</v>
      </c>
      <c r="L23" s="10">
        <v>21</v>
      </c>
      <c r="M23" s="25">
        <v>0.014664351851851855</v>
      </c>
      <c r="N23" s="24">
        <f>K23</f>
        <v>0.04178240740740741</v>
      </c>
      <c r="O23" s="45"/>
      <c r="P23" s="73">
        <v>0.04945601851851852</v>
      </c>
      <c r="Q23" s="10">
        <v>37</v>
      </c>
      <c r="R23" s="25">
        <v>0.015983796296296295</v>
      </c>
      <c r="S23" s="26">
        <f>P23</f>
        <v>0.04945601851851852</v>
      </c>
      <c r="T23" s="81"/>
      <c r="U23" s="85">
        <v>0.10312500000000001</v>
      </c>
      <c r="V23" s="10">
        <v>28</v>
      </c>
      <c r="W23" s="25">
        <v>0.04528935185185186</v>
      </c>
      <c r="X23" s="27">
        <f>U23</f>
        <v>0.10312500000000001</v>
      </c>
      <c r="Y23" s="44"/>
      <c r="Z23" s="73">
        <v>0.07391203703703704</v>
      </c>
      <c r="AA23" s="10">
        <v>22</v>
      </c>
      <c r="AB23" s="25">
        <v>0.01972222222222223</v>
      </c>
      <c r="AC23" s="27">
        <f>Z23</f>
        <v>0.07391203703703704</v>
      </c>
      <c r="AD23" s="81"/>
      <c r="AE23" s="88">
        <f>I23-K23-P23-U23-Z23-AG23</f>
        <v>0.0014351851851851834</v>
      </c>
      <c r="AF23" s="90">
        <v>3</v>
      </c>
      <c r="AG23" s="73">
        <v>0.013761574074074074</v>
      </c>
      <c r="AH23" s="10">
        <v>16</v>
      </c>
      <c r="AI23" s="30">
        <v>0.003796296296296296</v>
      </c>
      <c r="AJ23" s="26">
        <f>AG23</f>
        <v>0.013761574074074074</v>
      </c>
      <c r="AK23" s="44"/>
    </row>
    <row r="24" spans="1:37" s="19" customFormat="1" ht="15">
      <c r="A24" s="206">
        <v>22</v>
      </c>
      <c r="B24" s="60" t="s">
        <v>86</v>
      </c>
      <c r="C24" s="21" t="s">
        <v>84</v>
      </c>
      <c r="D24" s="21" t="s">
        <v>85</v>
      </c>
      <c r="E24" s="10">
        <v>46</v>
      </c>
      <c r="F24" s="61" t="s">
        <v>3</v>
      </c>
      <c r="G24" s="14">
        <v>20</v>
      </c>
      <c r="H24" s="22">
        <v>0.2923611111111111</v>
      </c>
      <c r="I24" s="23">
        <f>H24-J24</f>
        <v>0.26805555555555555</v>
      </c>
      <c r="J24" s="70">
        <v>0.024305555555555556</v>
      </c>
      <c r="K24" s="76">
        <v>0.04545138888888889</v>
      </c>
      <c r="L24" s="10">
        <v>29</v>
      </c>
      <c r="M24" s="25">
        <v>0.018333333333333337</v>
      </c>
      <c r="N24" s="24">
        <f>K24</f>
        <v>0.04545138888888889</v>
      </c>
      <c r="O24" s="45"/>
      <c r="P24" s="73">
        <v>0.041539351851851855</v>
      </c>
      <c r="Q24" s="10">
        <v>14</v>
      </c>
      <c r="R24" s="25">
        <v>0.008067129629629632</v>
      </c>
      <c r="S24" s="26">
        <f>P24</f>
        <v>0.041539351851851855</v>
      </c>
      <c r="T24" s="81"/>
      <c r="U24" s="85">
        <v>0.09228009259259258</v>
      </c>
      <c r="V24" s="10">
        <v>18</v>
      </c>
      <c r="W24" s="25">
        <v>0.03444444444444443</v>
      </c>
      <c r="X24" s="27">
        <f>U24</f>
        <v>0.09228009259259258</v>
      </c>
      <c r="Y24" s="44"/>
      <c r="Z24" s="101">
        <v>0.07387731481481481</v>
      </c>
      <c r="AA24" s="96"/>
      <c r="AB24" s="97"/>
      <c r="AC24" s="28">
        <v>0.09471064814814815</v>
      </c>
      <c r="AD24" s="82">
        <v>1</v>
      </c>
      <c r="AE24" s="88">
        <f>I24-K24-P24-U24-Z24-AG24</f>
        <v>0.0012962962962962832</v>
      </c>
      <c r="AF24" s="90">
        <v>5</v>
      </c>
      <c r="AG24" s="73">
        <v>0.013611111111111114</v>
      </c>
      <c r="AH24" s="10">
        <v>12</v>
      </c>
      <c r="AI24" s="30">
        <v>0.003645833333333336</v>
      </c>
      <c r="AJ24" s="26">
        <f>AG24</f>
        <v>0.013611111111111114</v>
      </c>
      <c r="AK24" s="44"/>
    </row>
    <row r="25" spans="1:37" ht="15">
      <c r="A25" s="211">
        <v>23</v>
      </c>
      <c r="B25" s="60" t="s">
        <v>74</v>
      </c>
      <c r="C25" s="21" t="s">
        <v>72</v>
      </c>
      <c r="D25" s="21" t="s">
        <v>73</v>
      </c>
      <c r="E25" s="10">
        <v>31</v>
      </c>
      <c r="F25" s="61" t="s">
        <v>3</v>
      </c>
      <c r="G25" s="14">
        <v>21</v>
      </c>
      <c r="H25" s="22">
        <v>0.29313657407407406</v>
      </c>
      <c r="I25" s="23">
        <f>H25-J25</f>
        <v>0.2889699074074074</v>
      </c>
      <c r="J25" s="70">
        <v>0.004166666666666667</v>
      </c>
      <c r="K25" s="76">
        <v>0.04400462962962962</v>
      </c>
      <c r="L25" s="10">
        <v>25</v>
      </c>
      <c r="M25" s="25">
        <v>0.01688657407407407</v>
      </c>
      <c r="N25" s="24">
        <f>K25</f>
        <v>0.04400462962962962</v>
      </c>
      <c r="O25" s="45"/>
      <c r="P25" s="73">
        <v>0.04204861111111111</v>
      </c>
      <c r="Q25" s="10">
        <v>15</v>
      </c>
      <c r="R25" s="25">
        <v>0.00857638888888889</v>
      </c>
      <c r="S25" s="26">
        <f>P25</f>
        <v>0.04204861111111111</v>
      </c>
      <c r="T25" s="81"/>
      <c r="U25" s="85">
        <v>0.1025</v>
      </c>
      <c r="V25" s="10">
        <v>27</v>
      </c>
      <c r="W25" s="25">
        <v>0.044664351851851844</v>
      </c>
      <c r="X25" s="27">
        <f>U25</f>
        <v>0.1025</v>
      </c>
      <c r="Y25" s="44"/>
      <c r="Z25" s="73">
        <v>0.08285879629629629</v>
      </c>
      <c r="AA25" s="10">
        <v>37</v>
      </c>
      <c r="AB25" s="25">
        <v>0.028668981481481483</v>
      </c>
      <c r="AC25" s="27">
        <f>Z25</f>
        <v>0.08285879629629629</v>
      </c>
      <c r="AD25" s="81"/>
      <c r="AE25" s="88">
        <f>I25-K25-P25-U25-Z25-AG25</f>
        <v>0.0014814814814815176</v>
      </c>
      <c r="AF25" s="90">
        <v>6</v>
      </c>
      <c r="AG25" s="73">
        <v>0.016076388888888887</v>
      </c>
      <c r="AH25" s="10">
        <v>28</v>
      </c>
      <c r="AI25" s="30">
        <v>0.006111111111111109</v>
      </c>
      <c r="AJ25" s="26">
        <f>AG25</f>
        <v>0.016076388888888887</v>
      </c>
      <c r="AK25" s="44"/>
    </row>
    <row r="26" spans="1:37" ht="15">
      <c r="A26" s="206">
        <v>24</v>
      </c>
      <c r="B26" s="60" t="s">
        <v>101</v>
      </c>
      <c r="C26" s="21" t="s">
        <v>99</v>
      </c>
      <c r="D26" s="21" t="s">
        <v>100</v>
      </c>
      <c r="E26" s="10">
        <v>33</v>
      </c>
      <c r="F26" s="61" t="s">
        <v>3</v>
      </c>
      <c r="G26" s="14">
        <v>22</v>
      </c>
      <c r="H26" s="22">
        <v>0.29884259259259255</v>
      </c>
      <c r="I26" s="23">
        <f>H26-J26</f>
        <v>0.2960648148148148</v>
      </c>
      <c r="J26" s="70">
        <v>0.0027777777777777775</v>
      </c>
      <c r="K26" s="76">
        <v>0.047685185185185185</v>
      </c>
      <c r="L26" s="10">
        <v>34</v>
      </c>
      <c r="M26" s="25">
        <v>0.020567129629629633</v>
      </c>
      <c r="N26" s="24">
        <f>K26</f>
        <v>0.047685185185185185</v>
      </c>
      <c r="O26" s="45"/>
      <c r="P26" s="73">
        <v>0.045231481481481484</v>
      </c>
      <c r="Q26" s="10">
        <v>23</v>
      </c>
      <c r="R26" s="25">
        <v>0.011759259259259261</v>
      </c>
      <c r="S26" s="26">
        <f>P26</f>
        <v>0.045231481481481484</v>
      </c>
      <c r="T26" s="81"/>
      <c r="U26" s="85">
        <v>0.11048611111111112</v>
      </c>
      <c r="V26" s="10">
        <v>33</v>
      </c>
      <c r="W26" s="25">
        <v>0.05265046296296297</v>
      </c>
      <c r="X26" s="27">
        <f>U26</f>
        <v>0.11048611111111112</v>
      </c>
      <c r="Y26" s="44"/>
      <c r="Z26" s="73">
        <v>0.07629629629629629</v>
      </c>
      <c r="AA26" s="10">
        <v>29</v>
      </c>
      <c r="AB26" s="25">
        <v>0.022106481481481484</v>
      </c>
      <c r="AC26" s="27">
        <f>Z26</f>
        <v>0.07629629629629629</v>
      </c>
      <c r="AD26" s="81"/>
      <c r="AE26" s="88">
        <f>I26-K26-P26-U26-Z26-AG26</f>
        <v>0.0009606481481481011</v>
      </c>
      <c r="AF26" s="90">
        <v>4</v>
      </c>
      <c r="AG26" s="73">
        <v>0.015405092592592593</v>
      </c>
      <c r="AH26" s="10">
        <v>25</v>
      </c>
      <c r="AI26" s="30">
        <v>0.005439814814814816</v>
      </c>
      <c r="AJ26" s="26">
        <f>AG26</f>
        <v>0.015405092592592593</v>
      </c>
      <c r="AK26" s="44"/>
    </row>
    <row r="27" spans="1:37" ht="15">
      <c r="A27" s="207">
        <v>25</v>
      </c>
      <c r="B27" s="60" t="s">
        <v>60</v>
      </c>
      <c r="C27" s="21" t="s">
        <v>59</v>
      </c>
      <c r="D27" s="21" t="s">
        <v>59</v>
      </c>
      <c r="E27" s="10">
        <v>42</v>
      </c>
      <c r="F27" s="61" t="s">
        <v>3</v>
      </c>
      <c r="G27" s="14">
        <v>23</v>
      </c>
      <c r="H27" s="22">
        <v>0.2998148148148148</v>
      </c>
      <c r="I27" s="23">
        <f>H27-J27</f>
        <v>0.29703703703703704</v>
      </c>
      <c r="J27" s="70">
        <v>0.0027777777777777775</v>
      </c>
      <c r="K27" s="76">
        <v>0.04177083333333333</v>
      </c>
      <c r="L27" s="10">
        <v>20</v>
      </c>
      <c r="M27" s="25">
        <v>0.014652777777777782</v>
      </c>
      <c r="N27" s="24">
        <f>K27</f>
        <v>0.04177083333333333</v>
      </c>
      <c r="O27" s="45"/>
      <c r="P27" s="73">
        <v>0.045405092592592594</v>
      </c>
      <c r="Q27" s="10">
        <v>25</v>
      </c>
      <c r="R27" s="25">
        <v>0.011932870370370371</v>
      </c>
      <c r="S27" s="26">
        <f>P27</f>
        <v>0.045405092592592594</v>
      </c>
      <c r="T27" s="81"/>
      <c r="U27" s="85">
        <v>0.11810185185185185</v>
      </c>
      <c r="V27" s="10">
        <v>39</v>
      </c>
      <c r="W27" s="25">
        <v>0.0602662037037037</v>
      </c>
      <c r="X27" s="27">
        <f>U27</f>
        <v>0.11810185185185185</v>
      </c>
      <c r="Y27" s="44"/>
      <c r="Z27" s="73">
        <v>0.07099537037037036</v>
      </c>
      <c r="AA27" s="10">
        <v>16</v>
      </c>
      <c r="AB27" s="25">
        <v>0.016805555555555553</v>
      </c>
      <c r="AC27" s="27">
        <f>Z27</f>
        <v>0.07099537037037036</v>
      </c>
      <c r="AD27" s="81"/>
      <c r="AE27" s="88">
        <f>I27-K27-P27-U27-Z27-AG27</f>
        <v>0.0017592592592592972</v>
      </c>
      <c r="AF27" s="90">
        <v>4</v>
      </c>
      <c r="AG27" s="73">
        <v>0.01900462962962963</v>
      </c>
      <c r="AH27" s="10">
        <v>39</v>
      </c>
      <c r="AI27" s="30">
        <v>0.009039351851851854</v>
      </c>
      <c r="AJ27" s="26">
        <f>AG27</f>
        <v>0.01900462962962963</v>
      </c>
      <c r="AK27" s="44"/>
    </row>
    <row r="28" spans="1:37" ht="15">
      <c r="A28" s="207">
        <v>26</v>
      </c>
      <c r="B28" s="60" t="s">
        <v>130</v>
      </c>
      <c r="C28" s="21" t="s">
        <v>128</v>
      </c>
      <c r="D28" s="21" t="s">
        <v>129</v>
      </c>
      <c r="E28" s="10">
        <v>32</v>
      </c>
      <c r="F28" s="61" t="s">
        <v>3</v>
      </c>
      <c r="G28" s="14">
        <v>24</v>
      </c>
      <c r="H28" s="22">
        <v>0.30280092592592595</v>
      </c>
      <c r="I28" s="23">
        <f>H28-J28</f>
        <v>0.3000231481481482</v>
      </c>
      <c r="J28" s="70">
        <v>0.0027777777777777775</v>
      </c>
      <c r="K28" s="76">
        <v>0.054490740740740735</v>
      </c>
      <c r="L28" s="10">
        <v>44</v>
      </c>
      <c r="M28" s="25">
        <v>0.027372685185185184</v>
      </c>
      <c r="N28" s="24">
        <f>K28</f>
        <v>0.054490740740740735</v>
      </c>
      <c r="O28" s="45"/>
      <c r="P28" s="73">
        <v>0.046898148148148154</v>
      </c>
      <c r="Q28" s="10">
        <v>31</v>
      </c>
      <c r="R28" s="25">
        <v>0.013425925925925931</v>
      </c>
      <c r="S28" s="26">
        <f>P28</f>
        <v>0.046898148148148154</v>
      </c>
      <c r="T28" s="81"/>
      <c r="U28" s="85">
        <v>0.10991898148148148</v>
      </c>
      <c r="V28" s="10">
        <v>32</v>
      </c>
      <c r="W28" s="25">
        <v>0.05208333333333333</v>
      </c>
      <c r="X28" s="27">
        <f>U28</f>
        <v>0.10991898148148148</v>
      </c>
      <c r="Y28" s="44"/>
      <c r="Z28" s="73">
        <v>0.07283564814814815</v>
      </c>
      <c r="AA28" s="10">
        <v>19</v>
      </c>
      <c r="AB28" s="25">
        <v>0.01864583333333334</v>
      </c>
      <c r="AC28" s="27">
        <f>Z28</f>
        <v>0.07283564814814815</v>
      </c>
      <c r="AD28" s="81"/>
      <c r="AE28" s="88">
        <f>I28-K28-P28-U28-Z28-AG28</f>
        <v>0.001655092592592623</v>
      </c>
      <c r="AF28" s="90">
        <v>4</v>
      </c>
      <c r="AG28" s="73">
        <v>0.014224537037037037</v>
      </c>
      <c r="AH28" s="10">
        <v>18</v>
      </c>
      <c r="AI28" s="30">
        <v>0.0042592592592592595</v>
      </c>
      <c r="AJ28" s="26">
        <f>AG28</f>
        <v>0.014224537037037037</v>
      </c>
      <c r="AK28" s="44"/>
    </row>
    <row r="29" spans="1:37" s="19" customFormat="1" ht="15">
      <c r="A29" s="206">
        <v>27</v>
      </c>
      <c r="B29" s="60" t="s">
        <v>66</v>
      </c>
      <c r="C29" s="21" t="s">
        <v>64</v>
      </c>
      <c r="D29" s="21" t="s">
        <v>65</v>
      </c>
      <c r="E29" s="10">
        <v>35</v>
      </c>
      <c r="F29" s="61" t="s">
        <v>3</v>
      </c>
      <c r="G29" s="14">
        <v>25</v>
      </c>
      <c r="H29" s="22">
        <f>I29+J29</f>
        <v>0.3093055555555555</v>
      </c>
      <c r="I29" s="23">
        <v>0.3030555555555555</v>
      </c>
      <c r="J29" s="70">
        <v>0.00625</v>
      </c>
      <c r="K29" s="76">
        <v>0.0418287037037037</v>
      </c>
      <c r="L29" s="10">
        <v>22</v>
      </c>
      <c r="M29" s="25">
        <v>0.01471064814814815</v>
      </c>
      <c r="N29" s="24">
        <f>K29</f>
        <v>0.0418287037037037</v>
      </c>
      <c r="O29" s="45"/>
      <c r="P29" s="248">
        <v>0.04378472222222222</v>
      </c>
      <c r="Q29" s="250">
        <v>18</v>
      </c>
      <c r="R29" s="249">
        <v>0.0103125</v>
      </c>
      <c r="S29" s="27">
        <f>P29</f>
        <v>0.04378472222222222</v>
      </c>
      <c r="T29" s="82"/>
      <c r="U29" s="88">
        <v>0.12555555555555556</v>
      </c>
      <c r="V29" s="250">
        <v>45</v>
      </c>
      <c r="W29" s="249">
        <v>0.06771990740740741</v>
      </c>
      <c r="X29" s="27">
        <f>U29</f>
        <v>0.12555555555555556</v>
      </c>
      <c r="Y29" s="46"/>
      <c r="Z29" s="73">
        <v>0.07194444444444444</v>
      </c>
      <c r="AA29" s="10">
        <v>17</v>
      </c>
      <c r="AB29" s="25">
        <v>0.017754629629629627</v>
      </c>
      <c r="AC29" s="27">
        <f>Z29</f>
        <v>0.07194444444444444</v>
      </c>
      <c r="AD29" s="81"/>
      <c r="AE29" s="88">
        <f>I29-K29-P29-U29-Z29-AG29</f>
        <v>0.002731481481481439</v>
      </c>
      <c r="AF29" s="90">
        <v>4</v>
      </c>
      <c r="AG29" s="101">
        <v>0.01721064814814815</v>
      </c>
      <c r="AH29" s="96"/>
      <c r="AI29" s="105"/>
      <c r="AJ29" s="28">
        <v>0.020682870370370372</v>
      </c>
      <c r="AK29" s="46">
        <v>1</v>
      </c>
    </row>
    <row r="30" spans="1:37" ht="15">
      <c r="A30" s="252">
        <v>28</v>
      </c>
      <c r="B30" s="60" t="s">
        <v>77</v>
      </c>
      <c r="C30" s="21" t="s">
        <v>75</v>
      </c>
      <c r="D30" s="21" t="s">
        <v>76</v>
      </c>
      <c r="E30" s="10">
        <v>9</v>
      </c>
      <c r="F30" s="61" t="s">
        <v>3</v>
      </c>
      <c r="G30" s="14">
        <v>26</v>
      </c>
      <c r="H30" s="22">
        <v>0.30952546296296296</v>
      </c>
      <c r="I30" s="23">
        <f>H30-J30</f>
        <v>0.28452546296296294</v>
      </c>
      <c r="J30" s="70">
        <v>0.025</v>
      </c>
      <c r="K30" s="76">
        <v>0.04472222222222222</v>
      </c>
      <c r="L30" s="10">
        <v>26</v>
      </c>
      <c r="M30" s="25">
        <v>0.017604166666666667</v>
      </c>
      <c r="N30" s="24">
        <f>K30</f>
        <v>0.04472222222222222</v>
      </c>
      <c r="O30" s="45"/>
      <c r="P30" s="101">
        <v>0.04631944444444444</v>
      </c>
      <c r="Q30" s="96"/>
      <c r="R30" s="97"/>
      <c r="S30" s="28">
        <v>0.06715277777777778</v>
      </c>
      <c r="T30" s="82">
        <v>1</v>
      </c>
      <c r="U30" s="85">
        <v>0.10244212962962962</v>
      </c>
      <c r="V30" s="10">
        <v>26</v>
      </c>
      <c r="W30" s="25">
        <v>0.04460648148148147</v>
      </c>
      <c r="X30" s="27">
        <f>U30</f>
        <v>0.10244212962962962</v>
      </c>
      <c r="Y30" s="44"/>
      <c r="Z30" s="73">
        <v>0.07494212962962964</v>
      </c>
      <c r="AA30" s="10">
        <v>24</v>
      </c>
      <c r="AB30" s="25">
        <v>0.020752314814814828</v>
      </c>
      <c r="AC30" s="27">
        <f>Z30</f>
        <v>0.07494212962962964</v>
      </c>
      <c r="AD30" s="81"/>
      <c r="AE30" s="88">
        <f>I30-K30-P30-U30-Z30-AG30</f>
        <v>0.0012152777777777648</v>
      </c>
      <c r="AF30" s="90">
        <v>6</v>
      </c>
      <c r="AG30" s="73">
        <v>0.014884259259259259</v>
      </c>
      <c r="AH30" s="10">
        <v>22</v>
      </c>
      <c r="AI30" s="30">
        <v>0.004918981481481481</v>
      </c>
      <c r="AJ30" s="26">
        <f>AG30</f>
        <v>0.014884259259259259</v>
      </c>
      <c r="AK30" s="44"/>
    </row>
    <row r="31" spans="1:37" ht="15">
      <c r="A31" s="206">
        <v>29</v>
      </c>
      <c r="B31" s="159" t="s">
        <v>95</v>
      </c>
      <c r="C31" s="160" t="s">
        <v>93</v>
      </c>
      <c r="D31" s="160" t="s">
        <v>94</v>
      </c>
      <c r="E31" s="161">
        <v>44</v>
      </c>
      <c r="F31" s="162" t="s">
        <v>52</v>
      </c>
      <c r="G31" s="163">
        <v>3</v>
      </c>
      <c r="H31" s="164">
        <v>0.30974537037037037</v>
      </c>
      <c r="I31" s="23">
        <f>H31-J31</f>
        <v>0.30627314814814816</v>
      </c>
      <c r="J31" s="70">
        <v>0.0034722222222222225</v>
      </c>
      <c r="K31" s="76">
        <v>0.04626157407407407</v>
      </c>
      <c r="L31" s="10">
        <v>32</v>
      </c>
      <c r="M31" s="25">
        <v>0.01914351851851852</v>
      </c>
      <c r="N31" s="24">
        <f>K31</f>
        <v>0.04626157407407407</v>
      </c>
      <c r="O31" s="45"/>
      <c r="P31" s="73">
        <v>0.049837962962962966</v>
      </c>
      <c r="Q31" s="10">
        <v>38</v>
      </c>
      <c r="R31" s="25">
        <v>0.016365740740740743</v>
      </c>
      <c r="S31" s="26">
        <f>P31</f>
        <v>0.049837962962962966</v>
      </c>
      <c r="T31" s="81"/>
      <c r="U31" s="85">
        <v>0.10949074074074074</v>
      </c>
      <c r="V31" s="10">
        <v>31</v>
      </c>
      <c r="W31" s="25">
        <v>0.051655092592592586</v>
      </c>
      <c r="X31" s="27">
        <f>U31</f>
        <v>0.10949074074074074</v>
      </c>
      <c r="Y31" s="44"/>
      <c r="Z31" s="73">
        <v>0.08101851851851852</v>
      </c>
      <c r="AA31" s="10">
        <v>34</v>
      </c>
      <c r="AB31" s="25">
        <v>0.02682870370370371</v>
      </c>
      <c r="AC31" s="27">
        <f>Z31</f>
        <v>0.08101851851851852</v>
      </c>
      <c r="AD31" s="81"/>
      <c r="AE31" s="88">
        <v>0.0021296296296296298</v>
      </c>
      <c r="AF31" s="90">
        <v>5</v>
      </c>
      <c r="AG31" s="73">
        <v>0.017534722222222222</v>
      </c>
      <c r="AH31" s="10">
        <v>33</v>
      </c>
      <c r="AI31" s="30">
        <v>0.007569444444444445</v>
      </c>
      <c r="AJ31" s="26">
        <f>AG31</f>
        <v>0.017534722222222222</v>
      </c>
      <c r="AK31" s="44"/>
    </row>
    <row r="32" spans="1:37" ht="15">
      <c r="A32" s="207">
        <v>30</v>
      </c>
      <c r="B32" s="60" t="s">
        <v>83</v>
      </c>
      <c r="C32" s="21" t="s">
        <v>81</v>
      </c>
      <c r="D32" s="21" t="s">
        <v>82</v>
      </c>
      <c r="E32" s="10">
        <v>50</v>
      </c>
      <c r="F32" s="61" t="s">
        <v>3</v>
      </c>
      <c r="G32" s="14">
        <v>27</v>
      </c>
      <c r="H32" s="22">
        <v>0.31165509259259255</v>
      </c>
      <c r="I32" s="23">
        <f>H32-J32</f>
        <v>0.30818287037037034</v>
      </c>
      <c r="J32" s="70">
        <v>0.0034722222222222225</v>
      </c>
      <c r="K32" s="76">
        <v>0.0453587962962963</v>
      </c>
      <c r="L32" s="10">
        <v>28</v>
      </c>
      <c r="M32" s="25">
        <v>0.01824074074074075</v>
      </c>
      <c r="N32" s="24">
        <f>K32</f>
        <v>0.0453587962962963</v>
      </c>
      <c r="O32" s="45"/>
      <c r="P32" s="73">
        <v>0.04677083333333334</v>
      </c>
      <c r="Q32" s="10">
        <v>30</v>
      </c>
      <c r="R32" s="25">
        <v>0.013298611111111115</v>
      </c>
      <c r="S32" s="26">
        <f>P32</f>
        <v>0.04677083333333334</v>
      </c>
      <c r="T32" s="81"/>
      <c r="U32" s="85">
        <v>0.11659722222222223</v>
      </c>
      <c r="V32" s="10">
        <v>38</v>
      </c>
      <c r="W32" s="25">
        <v>0.05876157407407408</v>
      </c>
      <c r="X32" s="27">
        <f>U32</f>
        <v>0.11659722222222223</v>
      </c>
      <c r="Y32" s="44"/>
      <c r="Z32" s="73">
        <v>0.07670138888888889</v>
      </c>
      <c r="AA32" s="10">
        <v>30</v>
      </c>
      <c r="AB32" s="25">
        <v>0.02251157407407408</v>
      </c>
      <c r="AC32" s="27">
        <f>Z32</f>
        <v>0.07670138888888889</v>
      </c>
      <c r="AD32" s="81"/>
      <c r="AE32" s="88">
        <f>I32-K32-P32-U32-Z32-AG32</f>
        <v>0.0028472222222221746</v>
      </c>
      <c r="AF32" s="90">
        <v>5</v>
      </c>
      <c r="AG32" s="73">
        <v>0.01990740740740741</v>
      </c>
      <c r="AH32" s="10">
        <v>43</v>
      </c>
      <c r="AI32" s="30">
        <v>0.00994212962962963</v>
      </c>
      <c r="AJ32" s="26">
        <f>AG32</f>
        <v>0.01990740740740741</v>
      </c>
      <c r="AK32" s="44"/>
    </row>
    <row r="33" spans="1:37" s="19" customFormat="1" ht="15">
      <c r="A33" s="207">
        <v>31</v>
      </c>
      <c r="B33" s="60" t="s">
        <v>127</v>
      </c>
      <c r="C33" s="21" t="s">
        <v>125</v>
      </c>
      <c r="D33" s="21" t="s">
        <v>126</v>
      </c>
      <c r="E33" s="10">
        <v>25</v>
      </c>
      <c r="F33" s="61" t="s">
        <v>3</v>
      </c>
      <c r="G33" s="14">
        <v>28</v>
      </c>
      <c r="H33" s="22">
        <v>0.32317129629629626</v>
      </c>
      <c r="I33" s="23">
        <f>H33-J33</f>
        <v>0.3190046296296296</v>
      </c>
      <c r="J33" s="70">
        <v>0.004166666666666667</v>
      </c>
      <c r="K33" s="76">
        <v>0.05204861111111111</v>
      </c>
      <c r="L33" s="10">
        <v>43</v>
      </c>
      <c r="M33" s="25">
        <v>0.024930555555555556</v>
      </c>
      <c r="N33" s="24">
        <f>K33</f>
        <v>0.05204861111111111</v>
      </c>
      <c r="O33" s="45"/>
      <c r="P33" s="73">
        <v>0.047962962962962964</v>
      </c>
      <c r="Q33" s="10">
        <v>33</v>
      </c>
      <c r="R33" s="25">
        <v>0.014490740740740742</v>
      </c>
      <c r="S33" s="26">
        <f>P33</f>
        <v>0.047962962962962964</v>
      </c>
      <c r="T33" s="81"/>
      <c r="U33" s="85">
        <v>0.11192129629629628</v>
      </c>
      <c r="V33" s="10">
        <v>34</v>
      </c>
      <c r="W33" s="25">
        <v>0.05408564814814813</v>
      </c>
      <c r="X33" s="27">
        <f>U33</f>
        <v>0.11192129629629628</v>
      </c>
      <c r="Y33" s="44"/>
      <c r="Z33" s="73">
        <v>0.0860763888888889</v>
      </c>
      <c r="AA33" s="10">
        <v>40</v>
      </c>
      <c r="AB33" s="25">
        <v>0.03188657407407409</v>
      </c>
      <c r="AC33" s="27">
        <f>Z33</f>
        <v>0.0860763888888889</v>
      </c>
      <c r="AD33" s="81"/>
      <c r="AE33" s="88">
        <f>I33-K33-P33-U33-Z33-AG33</f>
        <v>0.0018865740740740926</v>
      </c>
      <c r="AF33" s="90">
        <v>6</v>
      </c>
      <c r="AG33" s="73">
        <v>0.019108796296296294</v>
      </c>
      <c r="AH33" s="10">
        <v>40</v>
      </c>
      <c r="AI33" s="30">
        <v>0.009143518518518516</v>
      </c>
      <c r="AJ33" s="26">
        <f>AG33</f>
        <v>0.019108796296296294</v>
      </c>
      <c r="AK33" s="44"/>
    </row>
    <row r="34" spans="1:37" ht="15">
      <c r="A34" s="206">
        <v>32</v>
      </c>
      <c r="B34" s="62" t="s">
        <v>124</v>
      </c>
      <c r="C34" s="32" t="s">
        <v>122</v>
      </c>
      <c r="D34" s="32" t="s">
        <v>123</v>
      </c>
      <c r="E34" s="31">
        <v>7</v>
      </c>
      <c r="F34" s="63" t="s">
        <v>3</v>
      </c>
      <c r="G34" s="68">
        <v>29</v>
      </c>
      <c r="H34" s="22">
        <v>0.33265046296296297</v>
      </c>
      <c r="I34" s="23">
        <f>H34-J34</f>
        <v>0.28751157407407407</v>
      </c>
      <c r="J34" s="71">
        <v>0.04513888888888889</v>
      </c>
      <c r="K34" s="77">
        <v>0.05013888888888889</v>
      </c>
      <c r="L34" s="31">
        <v>42</v>
      </c>
      <c r="M34" s="34">
        <v>0.02302083333333334</v>
      </c>
      <c r="N34" s="33">
        <f>K34</f>
        <v>0.05013888888888889</v>
      </c>
      <c r="O34" s="45"/>
      <c r="P34" s="102">
        <v>0.04532407407407407</v>
      </c>
      <c r="Q34" s="99"/>
      <c r="R34" s="100"/>
      <c r="S34" s="36">
        <v>0.0661574074074074</v>
      </c>
      <c r="T34" s="83">
        <v>1</v>
      </c>
      <c r="U34" s="86">
        <v>0.10238425925925926</v>
      </c>
      <c r="V34" s="31">
        <v>25</v>
      </c>
      <c r="W34" s="34">
        <v>0.04454861111111111</v>
      </c>
      <c r="X34" s="37">
        <f>U34</f>
        <v>0.10238425925925926</v>
      </c>
      <c r="Y34" s="45"/>
      <c r="Z34" s="102">
        <v>0.07033564814814815</v>
      </c>
      <c r="AA34" s="99"/>
      <c r="AB34" s="100"/>
      <c r="AC34" s="36">
        <v>0.09116898148148149</v>
      </c>
      <c r="AD34" s="83">
        <v>1</v>
      </c>
      <c r="AE34" s="217">
        <f>I34-K34-P34-U34-Z34-AG34</f>
        <v>0.0007523148148148064</v>
      </c>
      <c r="AF34" s="89">
        <v>5</v>
      </c>
      <c r="AG34" s="74">
        <v>0.01857638888888889</v>
      </c>
      <c r="AH34" s="31">
        <v>38</v>
      </c>
      <c r="AI34" s="38">
        <v>0.008611111111111111</v>
      </c>
      <c r="AJ34" s="35">
        <f>AG34</f>
        <v>0.01857638888888889</v>
      </c>
      <c r="AK34" s="45"/>
    </row>
    <row r="35" spans="1:37" ht="15">
      <c r="A35" s="211">
        <v>33</v>
      </c>
      <c r="B35" s="60" t="s">
        <v>136</v>
      </c>
      <c r="C35" s="21" t="s">
        <v>134</v>
      </c>
      <c r="D35" s="21" t="s">
        <v>135</v>
      </c>
      <c r="E35" s="10">
        <v>24</v>
      </c>
      <c r="F35" s="61" t="s">
        <v>3</v>
      </c>
      <c r="G35" s="14">
        <v>30</v>
      </c>
      <c r="H35" s="22">
        <v>0.33265046296296297</v>
      </c>
      <c r="I35" s="23">
        <f>H35-J35</f>
        <v>0.3298726851851852</v>
      </c>
      <c r="J35" s="70">
        <v>0.0027777777777777775</v>
      </c>
      <c r="K35" s="76">
        <v>0.05929398148148148</v>
      </c>
      <c r="L35" s="10">
        <v>46</v>
      </c>
      <c r="M35" s="25">
        <v>0.03217592592592593</v>
      </c>
      <c r="N35" s="24">
        <f>K35</f>
        <v>0.05929398148148148</v>
      </c>
      <c r="O35" s="45"/>
      <c r="P35" s="73">
        <v>0.051388888888888894</v>
      </c>
      <c r="Q35" s="10">
        <v>40</v>
      </c>
      <c r="R35" s="25">
        <v>0.01791666666666667</v>
      </c>
      <c r="S35" s="26">
        <f>P35</f>
        <v>0.051388888888888894</v>
      </c>
      <c r="T35" s="81"/>
      <c r="U35" s="85">
        <v>0.1265740740740741</v>
      </c>
      <c r="V35" s="10">
        <v>46</v>
      </c>
      <c r="W35" s="25">
        <v>0.06873842592592594</v>
      </c>
      <c r="X35" s="27">
        <f>U35</f>
        <v>0.1265740740740741</v>
      </c>
      <c r="Y35" s="44"/>
      <c r="Z35" s="73">
        <v>0.07357638888888889</v>
      </c>
      <c r="AA35" s="10">
        <v>20</v>
      </c>
      <c r="AB35" s="25">
        <v>0.019386574074074077</v>
      </c>
      <c r="AC35" s="27">
        <f>Z35</f>
        <v>0.07357638888888889</v>
      </c>
      <c r="AD35" s="81"/>
      <c r="AE35" s="88">
        <f>I35-K35-P35-U35-Z35-AG35</f>
        <v>0.002615740740740752</v>
      </c>
      <c r="AF35" s="90">
        <v>4</v>
      </c>
      <c r="AG35" s="73">
        <v>0.01642361111111111</v>
      </c>
      <c r="AH35" s="10">
        <v>30</v>
      </c>
      <c r="AI35" s="30">
        <v>0.006458333333333333</v>
      </c>
      <c r="AJ35" s="26">
        <f>AG35</f>
        <v>0.01642361111111111</v>
      </c>
      <c r="AK35" s="44"/>
    </row>
    <row r="36" spans="1:37" ht="15">
      <c r="A36" s="206">
        <v>34</v>
      </c>
      <c r="B36" s="60" t="s">
        <v>98</v>
      </c>
      <c r="C36" s="21" t="s">
        <v>117</v>
      </c>
      <c r="D36" s="21" t="s">
        <v>118</v>
      </c>
      <c r="E36" s="10">
        <v>51</v>
      </c>
      <c r="F36" s="61" t="s">
        <v>3</v>
      </c>
      <c r="G36" s="14">
        <v>31</v>
      </c>
      <c r="H36" s="22">
        <v>0.33557870370370374</v>
      </c>
      <c r="I36" s="23">
        <f>H36-J36</f>
        <v>0.3119675925925926</v>
      </c>
      <c r="J36" s="70">
        <v>0.023611111111111114</v>
      </c>
      <c r="K36" s="95">
        <v>0.050011574074074076</v>
      </c>
      <c r="L36" s="96"/>
      <c r="M36" s="97"/>
      <c r="N36" s="39">
        <v>0.07084490740740741</v>
      </c>
      <c r="O36" s="43">
        <v>1</v>
      </c>
      <c r="P36" s="73">
        <v>0.05028935185185185</v>
      </c>
      <c r="Q36" s="10">
        <v>39</v>
      </c>
      <c r="R36" s="25">
        <v>0.016817129629629626</v>
      </c>
      <c r="S36" s="26">
        <f>P36</f>
        <v>0.05028935185185185</v>
      </c>
      <c r="T36" s="81"/>
      <c r="U36" s="85">
        <v>0.10196759259259258</v>
      </c>
      <c r="V36" s="10">
        <v>24</v>
      </c>
      <c r="W36" s="25">
        <v>0.04413194444444443</v>
      </c>
      <c r="X36" s="27">
        <f>U36</f>
        <v>0.10196759259259258</v>
      </c>
      <c r="Y36" s="44"/>
      <c r="Z36" s="73">
        <v>0.08929398148148149</v>
      </c>
      <c r="AA36" s="10">
        <v>42</v>
      </c>
      <c r="AB36" s="25">
        <v>0.03510416666666668</v>
      </c>
      <c r="AC36" s="27">
        <f>Z36</f>
        <v>0.08929398148148149</v>
      </c>
      <c r="AD36" s="81"/>
      <c r="AE36" s="88">
        <f>I36-K36-P36-U36-Z36-AG36</f>
        <v>0.0027430555555555645</v>
      </c>
      <c r="AF36" s="90">
        <v>4</v>
      </c>
      <c r="AG36" s="73">
        <v>0.017662037037037035</v>
      </c>
      <c r="AH36" s="10">
        <v>36</v>
      </c>
      <c r="AI36" s="30">
        <v>0.007696759259259257</v>
      </c>
      <c r="AJ36" s="26">
        <f>AG36</f>
        <v>0.017662037037037035</v>
      </c>
      <c r="AK36" s="44"/>
    </row>
    <row r="37" spans="1:37" ht="15">
      <c r="A37" s="207">
        <v>35</v>
      </c>
      <c r="B37" s="60" t="s">
        <v>110</v>
      </c>
      <c r="C37" s="21" t="s">
        <v>108</v>
      </c>
      <c r="D37" s="21" t="s">
        <v>109</v>
      </c>
      <c r="E37" s="10">
        <v>38</v>
      </c>
      <c r="F37" s="61" t="s">
        <v>3</v>
      </c>
      <c r="G37" s="14">
        <v>32</v>
      </c>
      <c r="H37" s="22">
        <v>0.3402777777777778</v>
      </c>
      <c r="I37" s="23">
        <f>H37-J37</f>
        <v>0.3368055555555556</v>
      </c>
      <c r="J37" s="70">
        <v>0.0034722222222222225</v>
      </c>
      <c r="K37" s="76">
        <v>0.04850694444444444</v>
      </c>
      <c r="L37" s="10">
        <v>37</v>
      </c>
      <c r="M37" s="25">
        <v>0.02138888888888889</v>
      </c>
      <c r="N37" s="24">
        <f>K37</f>
        <v>0.04850694444444444</v>
      </c>
      <c r="O37" s="45"/>
      <c r="P37" s="73">
        <v>0.05384259259259259</v>
      </c>
      <c r="Q37" s="10">
        <v>43</v>
      </c>
      <c r="R37" s="25">
        <v>0.020370370370370365</v>
      </c>
      <c r="S37" s="26">
        <f>P37</f>
        <v>0.05384259259259259</v>
      </c>
      <c r="T37" s="81"/>
      <c r="U37" s="85">
        <v>0.12399305555555555</v>
      </c>
      <c r="V37" s="10">
        <v>43</v>
      </c>
      <c r="W37" s="25">
        <v>0.0661574074074074</v>
      </c>
      <c r="X37" s="27">
        <f>U37</f>
        <v>0.12399305555555555</v>
      </c>
      <c r="Y37" s="44"/>
      <c r="Z37" s="73">
        <v>0.08945601851851852</v>
      </c>
      <c r="AA37" s="10">
        <v>43</v>
      </c>
      <c r="AB37" s="25">
        <v>0.03526620370370371</v>
      </c>
      <c r="AC37" s="27">
        <f>Z37</f>
        <v>0.08945601851851852</v>
      </c>
      <c r="AD37" s="81"/>
      <c r="AE37" s="88">
        <f>I37-K37-P37-U37-Z37-AG37</f>
        <v>0.00168981481481488</v>
      </c>
      <c r="AF37" s="90">
        <v>5</v>
      </c>
      <c r="AG37" s="73">
        <v>0.01931712962962963</v>
      </c>
      <c r="AH37" s="10">
        <v>41</v>
      </c>
      <c r="AI37" s="30">
        <v>0.00935185185185185</v>
      </c>
      <c r="AJ37" s="26">
        <f>AG37</f>
        <v>0.01931712962962963</v>
      </c>
      <c r="AK37" s="44"/>
    </row>
    <row r="38" spans="1:37" ht="15">
      <c r="A38" s="207">
        <v>36</v>
      </c>
      <c r="B38" s="60" t="s">
        <v>145</v>
      </c>
      <c r="C38" s="21" t="s">
        <v>143</v>
      </c>
      <c r="D38" s="21" t="s">
        <v>144</v>
      </c>
      <c r="E38" s="10">
        <v>5</v>
      </c>
      <c r="F38" s="61" t="s">
        <v>52</v>
      </c>
      <c r="G38" s="14">
        <v>4</v>
      </c>
      <c r="H38" s="22">
        <v>0.3426736111111111</v>
      </c>
      <c r="I38" s="23">
        <f>H38-J38</f>
        <v>0.33850694444444446</v>
      </c>
      <c r="J38" s="70">
        <v>0.004166666666666667</v>
      </c>
      <c r="K38" s="76">
        <v>0.06351851851851852</v>
      </c>
      <c r="L38" s="10">
        <v>49</v>
      </c>
      <c r="M38" s="25">
        <v>0.03640046296296297</v>
      </c>
      <c r="N38" s="24">
        <f>K38</f>
        <v>0.06351851851851852</v>
      </c>
      <c r="O38" s="45"/>
      <c r="P38" s="73">
        <v>0.05175925925925926</v>
      </c>
      <c r="Q38" s="10">
        <v>41</v>
      </c>
      <c r="R38" s="25">
        <v>0.01828703703703704</v>
      </c>
      <c r="S38" s="26">
        <f>P38</f>
        <v>0.05175925925925926</v>
      </c>
      <c r="T38" s="81"/>
      <c r="U38" s="85">
        <v>0.12471064814814814</v>
      </c>
      <c r="V38" s="10">
        <v>44</v>
      </c>
      <c r="W38" s="25">
        <v>0.06687499999999999</v>
      </c>
      <c r="X38" s="27">
        <f>U38</f>
        <v>0.12471064814814814</v>
      </c>
      <c r="Y38" s="44"/>
      <c r="Z38" s="73">
        <v>0.07622685185185185</v>
      </c>
      <c r="AA38" s="10">
        <v>28</v>
      </c>
      <c r="AB38" s="25">
        <v>0.022037037037037042</v>
      </c>
      <c r="AC38" s="27">
        <f>Z38</f>
        <v>0.07622685185185185</v>
      </c>
      <c r="AD38" s="81"/>
      <c r="AE38" s="88">
        <f>I38-K38-P38-U38-Z38-AG38</f>
        <v>0.0011111111111111287</v>
      </c>
      <c r="AF38" s="90">
        <v>6</v>
      </c>
      <c r="AG38" s="73">
        <v>0.021180555555555553</v>
      </c>
      <c r="AH38" s="10">
        <v>45</v>
      </c>
      <c r="AI38" s="30">
        <v>0.011215277777777775</v>
      </c>
      <c r="AJ38" s="26">
        <f>AG38</f>
        <v>0.021180555555555553</v>
      </c>
      <c r="AK38" s="44"/>
    </row>
    <row r="39" spans="1:37" ht="15">
      <c r="A39" s="206">
        <v>37</v>
      </c>
      <c r="B39" s="60" t="s">
        <v>48</v>
      </c>
      <c r="C39" s="21" t="s">
        <v>46</v>
      </c>
      <c r="D39" s="21" t="s">
        <v>47</v>
      </c>
      <c r="E39" s="10">
        <v>28</v>
      </c>
      <c r="F39" s="61" t="s">
        <v>3</v>
      </c>
      <c r="G39" s="14">
        <v>33</v>
      </c>
      <c r="H39" s="22">
        <f>I39+J39</f>
        <v>0.34731481481481485</v>
      </c>
      <c r="I39" s="23">
        <v>0.30356481481481484</v>
      </c>
      <c r="J39" s="70">
        <v>0.04375</v>
      </c>
      <c r="K39" s="76">
        <v>0.03936342592592592</v>
      </c>
      <c r="L39" s="10">
        <v>16</v>
      </c>
      <c r="M39" s="25">
        <v>0.012245370370370368</v>
      </c>
      <c r="N39" s="24">
        <f>K39</f>
        <v>0.03936342592592592</v>
      </c>
      <c r="O39" s="45"/>
      <c r="P39" s="248">
        <v>0.056562499999999995</v>
      </c>
      <c r="Q39" s="250">
        <v>48</v>
      </c>
      <c r="R39" s="249">
        <f>S39-S22</f>
        <v>0.011631944444444438</v>
      </c>
      <c r="S39" s="27">
        <f>P39</f>
        <v>0.056562499999999995</v>
      </c>
      <c r="T39" s="82"/>
      <c r="U39" s="85">
        <v>0.10195601851851853</v>
      </c>
      <c r="V39" s="10">
        <v>23</v>
      </c>
      <c r="W39" s="25">
        <v>0.04412037037037038</v>
      </c>
      <c r="X39" s="27">
        <f>U39</f>
        <v>0.10195601851851853</v>
      </c>
      <c r="Y39" s="44"/>
      <c r="Z39" s="73">
        <v>0.08644675925925926</v>
      </c>
      <c r="AA39" s="10"/>
      <c r="AB39" s="25"/>
      <c r="AC39" s="28">
        <v>0.12811342592592592</v>
      </c>
      <c r="AD39" s="82">
        <v>2</v>
      </c>
      <c r="AE39" s="88">
        <f>I39-K39-P39-U39-Z39-AG39</f>
        <v>0.0015972222222222741</v>
      </c>
      <c r="AF39" s="90">
        <v>3</v>
      </c>
      <c r="AG39" s="73">
        <v>0.017638888888888888</v>
      </c>
      <c r="AH39" s="10">
        <v>35</v>
      </c>
      <c r="AI39" s="30">
        <v>0.00767361111111111</v>
      </c>
      <c r="AJ39" s="26">
        <f>AG39</f>
        <v>0.017638888888888888</v>
      </c>
      <c r="AK39" s="44"/>
    </row>
    <row r="40" spans="1:37" ht="15">
      <c r="A40" s="211">
        <v>38</v>
      </c>
      <c r="B40" s="60" t="s">
        <v>89</v>
      </c>
      <c r="C40" s="21" t="s">
        <v>87</v>
      </c>
      <c r="D40" s="21" t="s">
        <v>88</v>
      </c>
      <c r="E40" s="10">
        <v>17</v>
      </c>
      <c r="F40" s="61" t="s">
        <v>3</v>
      </c>
      <c r="G40" s="14">
        <v>34</v>
      </c>
      <c r="H40" s="22">
        <v>0.3534143518518519</v>
      </c>
      <c r="I40" s="23">
        <f>H40-J40</f>
        <v>0.32980324074074074</v>
      </c>
      <c r="J40" s="70">
        <v>0.023611111111111114</v>
      </c>
      <c r="K40" s="76">
        <v>0.04608796296296296</v>
      </c>
      <c r="L40" s="10">
        <v>30</v>
      </c>
      <c r="M40" s="25">
        <v>0.01896990740740741</v>
      </c>
      <c r="N40" s="24">
        <f>K40</f>
        <v>0.04608796296296296</v>
      </c>
      <c r="O40" s="45"/>
      <c r="P40" s="73">
        <v>0.04696759259259259</v>
      </c>
      <c r="Q40" s="10">
        <v>32</v>
      </c>
      <c r="R40" s="25">
        <v>0.013495370370370366</v>
      </c>
      <c r="S40" s="26">
        <f>P40</f>
        <v>0.04696759259259259</v>
      </c>
      <c r="T40" s="81"/>
      <c r="U40" s="85">
        <v>0.11956018518518519</v>
      </c>
      <c r="V40" s="10">
        <v>41</v>
      </c>
      <c r="W40" s="25">
        <v>0.061724537037037036</v>
      </c>
      <c r="X40" s="27">
        <f>U40</f>
        <v>0.11956018518518519</v>
      </c>
      <c r="Y40" s="44"/>
      <c r="Z40" s="101">
        <v>0.09091435185185186</v>
      </c>
      <c r="AA40" s="96"/>
      <c r="AB40" s="97"/>
      <c r="AC40" s="28">
        <v>0.11174768518518519</v>
      </c>
      <c r="AD40" s="82">
        <v>1</v>
      </c>
      <c r="AE40" s="88">
        <f>I40-K40-P40-U40-Z40-AG40</f>
        <v>0.0024884259259259217</v>
      </c>
      <c r="AF40" s="90">
        <v>4</v>
      </c>
      <c r="AG40" s="73">
        <v>0.02378472222222222</v>
      </c>
      <c r="AH40" s="10">
        <v>49</v>
      </c>
      <c r="AI40" s="30">
        <v>0.013819444444444443</v>
      </c>
      <c r="AJ40" s="26">
        <f>AG40</f>
        <v>0.02378472222222222</v>
      </c>
      <c r="AK40" s="44"/>
    </row>
    <row r="41" spans="1:37" ht="15">
      <c r="A41" s="206">
        <v>39</v>
      </c>
      <c r="B41" s="60" t="s">
        <v>142</v>
      </c>
      <c r="C41" s="21" t="s">
        <v>140</v>
      </c>
      <c r="D41" s="21" t="s">
        <v>141</v>
      </c>
      <c r="E41" s="10">
        <v>53</v>
      </c>
      <c r="F41" s="61" t="s">
        <v>52</v>
      </c>
      <c r="G41" s="14">
        <v>5</v>
      </c>
      <c r="H41" s="22">
        <v>0.35533564814814816</v>
      </c>
      <c r="I41" s="23">
        <f>H41-J41</f>
        <v>0.3407523148148148</v>
      </c>
      <c r="J41" s="70">
        <v>0.014583333333333334</v>
      </c>
      <c r="K41" s="76">
        <v>0.060625000000000005</v>
      </c>
      <c r="L41" s="10">
        <v>48</v>
      </c>
      <c r="M41" s="25">
        <v>0.03350694444444445</v>
      </c>
      <c r="N41" s="24">
        <f>K41</f>
        <v>0.060625000000000005</v>
      </c>
      <c r="O41" s="45"/>
      <c r="P41" s="73">
        <v>0.05559027777777778</v>
      </c>
      <c r="Q41" s="10">
        <v>47</v>
      </c>
      <c r="R41" s="25">
        <v>0.022118055555555557</v>
      </c>
      <c r="S41" s="26">
        <f>P41</f>
        <v>0.05559027777777778</v>
      </c>
      <c r="T41" s="81"/>
      <c r="U41" s="85">
        <v>0.11554398148148148</v>
      </c>
      <c r="V41" s="10">
        <v>37</v>
      </c>
      <c r="W41" s="25">
        <v>0.057708333333333334</v>
      </c>
      <c r="X41" s="27">
        <f>U41</f>
        <v>0.11554398148148148</v>
      </c>
      <c r="Y41" s="44"/>
      <c r="Z41" s="73">
        <v>0.09648148148148149</v>
      </c>
      <c r="AA41" s="10">
        <v>45</v>
      </c>
      <c r="AB41" s="25">
        <v>0.04229166666666668</v>
      </c>
      <c r="AC41" s="27">
        <f>Z41</f>
        <v>0.09648148148148149</v>
      </c>
      <c r="AD41" s="81"/>
      <c r="AE41" s="88">
        <f>I41-K41-P41-U41-Z41-AG41</f>
        <v>0.001678240740740758</v>
      </c>
      <c r="AF41" s="90">
        <v>6</v>
      </c>
      <c r="AG41" s="101">
        <v>0.010833333333333334</v>
      </c>
      <c r="AH41" s="96"/>
      <c r="AI41" s="105"/>
      <c r="AJ41" s="28">
        <v>0.02125</v>
      </c>
      <c r="AK41" s="46">
        <v>3</v>
      </c>
    </row>
    <row r="42" spans="1:37" ht="15">
      <c r="A42" s="207">
        <v>40</v>
      </c>
      <c r="B42" s="60" t="s">
        <v>104</v>
      </c>
      <c r="C42" s="21" t="s">
        <v>102</v>
      </c>
      <c r="D42" s="21" t="s">
        <v>103</v>
      </c>
      <c r="E42" s="10">
        <v>49</v>
      </c>
      <c r="F42" s="61" t="s">
        <v>3</v>
      </c>
      <c r="G42" s="14">
        <v>35</v>
      </c>
      <c r="H42" s="22">
        <v>0.369375</v>
      </c>
      <c r="I42" s="23">
        <f>H42-J42</f>
        <v>0.30409722222222224</v>
      </c>
      <c r="J42" s="70">
        <v>0.06527777777777778</v>
      </c>
      <c r="K42" s="76">
        <v>0.047962962962962964</v>
      </c>
      <c r="L42" s="10">
        <v>35</v>
      </c>
      <c r="M42" s="25">
        <v>0.020844907407407413</v>
      </c>
      <c r="N42" s="24">
        <f>K42</f>
        <v>0.047962962962962964</v>
      </c>
      <c r="O42" s="45"/>
      <c r="P42" s="101">
        <v>0.05390046296296296</v>
      </c>
      <c r="Q42" s="96"/>
      <c r="R42" s="97"/>
      <c r="S42" s="28">
        <v>0.0747337962962963</v>
      </c>
      <c r="T42" s="82">
        <v>1</v>
      </c>
      <c r="U42" s="85">
        <v>0.10377314814814814</v>
      </c>
      <c r="V42" s="10">
        <v>29</v>
      </c>
      <c r="W42" s="25">
        <v>0.04593749999999999</v>
      </c>
      <c r="X42" s="27">
        <f>U42</f>
        <v>0.10377314814814814</v>
      </c>
      <c r="Y42" s="44"/>
      <c r="Z42" s="101">
        <v>0.07982638888888889</v>
      </c>
      <c r="AA42" s="96"/>
      <c r="AB42" s="97"/>
      <c r="AC42" s="28">
        <v>0.12149305555555556</v>
      </c>
      <c r="AD42" s="82">
        <v>2</v>
      </c>
      <c r="AE42" s="88">
        <f>I42-K42-P42-U42-Z42-AG42</f>
        <v>0.0011574074074074021</v>
      </c>
      <c r="AF42" s="90">
        <v>4</v>
      </c>
      <c r="AG42" s="73">
        <v>0.01747685185185185</v>
      </c>
      <c r="AH42" s="10">
        <v>32</v>
      </c>
      <c r="AI42" s="30">
        <v>0.007511574074074073</v>
      </c>
      <c r="AJ42" s="26">
        <f>AG42</f>
        <v>0.01747685185185185</v>
      </c>
      <c r="AK42" s="44"/>
    </row>
    <row r="43" spans="1:37" ht="15">
      <c r="A43" s="207">
        <v>41</v>
      </c>
      <c r="B43" s="60" t="s">
        <v>92</v>
      </c>
      <c r="C43" s="21" t="s">
        <v>90</v>
      </c>
      <c r="D43" s="21" t="s">
        <v>91</v>
      </c>
      <c r="E43" s="10">
        <v>26</v>
      </c>
      <c r="F43" s="61" t="s">
        <v>52</v>
      </c>
      <c r="G43" s="14">
        <v>6</v>
      </c>
      <c r="H43" s="22">
        <f>I43+J43</f>
        <v>0.3846759259259259</v>
      </c>
      <c r="I43" s="23">
        <v>0.3388425925925926</v>
      </c>
      <c r="J43" s="70">
        <v>0.04583333333333334</v>
      </c>
      <c r="K43" s="76">
        <v>0.046157407407407404</v>
      </c>
      <c r="L43" s="10">
        <v>31</v>
      </c>
      <c r="M43" s="25">
        <v>0.019039351851851852</v>
      </c>
      <c r="N43" s="24">
        <f>K43</f>
        <v>0.046157407407407404</v>
      </c>
      <c r="O43" s="45"/>
      <c r="P43" s="73">
        <v>0.048657407407407406</v>
      </c>
      <c r="Q43" s="10">
        <v>34</v>
      </c>
      <c r="R43" s="25">
        <v>0.015185185185185184</v>
      </c>
      <c r="S43" s="26">
        <f>P43</f>
        <v>0.048657407407407406</v>
      </c>
      <c r="T43" s="81"/>
      <c r="U43" s="85">
        <v>0.1181712962962963</v>
      </c>
      <c r="V43" s="10">
        <v>40</v>
      </c>
      <c r="W43" s="25">
        <v>0.06033564814814815</v>
      </c>
      <c r="X43" s="27">
        <f>U43</f>
        <v>0.1181712962962963</v>
      </c>
      <c r="Y43" s="44"/>
      <c r="Z43" s="101">
        <v>0.10584490740740742</v>
      </c>
      <c r="AA43" s="96"/>
      <c r="AB43" s="97"/>
      <c r="AC43" s="28">
        <v>0.1475115740740741</v>
      </c>
      <c r="AD43" s="82">
        <v>2</v>
      </c>
      <c r="AE43" s="88">
        <f>I43-K43-P43-U43-Z43-AG43</f>
        <v>0.0019560185185184854</v>
      </c>
      <c r="AF43" s="90">
        <v>6</v>
      </c>
      <c r="AG43" s="73">
        <v>0.018055555555555557</v>
      </c>
      <c r="AH43" s="10">
        <v>37</v>
      </c>
      <c r="AI43" s="30">
        <v>0.00809027777777778</v>
      </c>
      <c r="AJ43" s="26">
        <f>AG43</f>
        <v>0.018055555555555557</v>
      </c>
      <c r="AK43" s="44"/>
    </row>
    <row r="44" spans="1:37" ht="15">
      <c r="A44" s="206">
        <v>42</v>
      </c>
      <c r="B44" s="60" t="s">
        <v>148</v>
      </c>
      <c r="C44" s="21" t="s">
        <v>146</v>
      </c>
      <c r="D44" s="21" t="s">
        <v>147</v>
      </c>
      <c r="E44" s="10">
        <v>52</v>
      </c>
      <c r="F44" s="61" t="s">
        <v>3</v>
      </c>
      <c r="G44" s="14">
        <v>36</v>
      </c>
      <c r="H44" s="22">
        <v>0.4010532407407407</v>
      </c>
      <c r="I44" s="23">
        <f>H44-J44</f>
        <v>0.3350810185185185</v>
      </c>
      <c r="J44" s="70">
        <v>0.06597222222222222</v>
      </c>
      <c r="K44" s="95">
        <v>0.06405092592592593</v>
      </c>
      <c r="L44" s="96"/>
      <c r="M44" s="97"/>
      <c r="N44" s="39">
        <v>0.08488425925925926</v>
      </c>
      <c r="O44" s="43">
        <v>1</v>
      </c>
      <c r="P44" s="101">
        <v>0.05376157407407408</v>
      </c>
      <c r="Q44" s="96"/>
      <c r="R44" s="97"/>
      <c r="S44" s="28">
        <v>0.07459490740740742</v>
      </c>
      <c r="T44" s="83">
        <v>1</v>
      </c>
      <c r="U44" s="85">
        <v>0.1233449074074074</v>
      </c>
      <c r="V44" s="10">
        <v>42</v>
      </c>
      <c r="W44" s="25">
        <v>0.06550925925925925</v>
      </c>
      <c r="X44" s="27">
        <f>U44</f>
        <v>0.1233449074074074</v>
      </c>
      <c r="Y44" s="44"/>
      <c r="Z44" s="101">
        <v>0.07574074074074073</v>
      </c>
      <c r="AA44" s="96"/>
      <c r="AB44" s="97"/>
      <c r="AC44" s="28">
        <v>0.09657407407407408</v>
      </c>
      <c r="AD44" s="82">
        <v>1</v>
      </c>
      <c r="AE44" s="88">
        <f>I44-K44-P44-U44-Z44-AG44</f>
        <v>0.002060185185185179</v>
      </c>
      <c r="AF44" s="90">
        <v>5</v>
      </c>
      <c r="AG44" s="73">
        <v>0.016122685185185184</v>
      </c>
      <c r="AH44" s="10">
        <v>29</v>
      </c>
      <c r="AI44" s="30">
        <v>0.006157407407407407</v>
      </c>
      <c r="AJ44" s="26">
        <f>AG44</f>
        <v>0.016122685185185184</v>
      </c>
      <c r="AK44" s="44"/>
    </row>
    <row r="45" spans="1:37" ht="15">
      <c r="A45" s="211">
        <v>43</v>
      </c>
      <c r="B45" s="60" t="s">
        <v>80</v>
      </c>
      <c r="C45" s="21" t="s">
        <v>78</v>
      </c>
      <c r="D45" s="21" t="s">
        <v>79</v>
      </c>
      <c r="E45" s="10">
        <v>12</v>
      </c>
      <c r="F45" s="61" t="s">
        <v>3</v>
      </c>
      <c r="G45" s="14">
        <v>37</v>
      </c>
      <c r="H45" s="22">
        <f>I45+J45</f>
        <v>0.4127546296296296</v>
      </c>
      <c r="I45" s="23">
        <v>0.3134490740740741</v>
      </c>
      <c r="J45" s="70">
        <v>0.09930555555555555</v>
      </c>
      <c r="K45" s="76">
        <v>0.04488425925925926</v>
      </c>
      <c r="L45" s="10">
        <v>27</v>
      </c>
      <c r="M45" s="25">
        <v>0.01776620370370371</v>
      </c>
      <c r="N45" s="24">
        <f>K45</f>
        <v>0.04488425925925926</v>
      </c>
      <c r="O45" s="45"/>
      <c r="P45" s="73">
        <v>0.044236111111111115</v>
      </c>
      <c r="Q45" s="10">
        <v>20</v>
      </c>
      <c r="R45" s="25">
        <v>0.010763888888888892</v>
      </c>
      <c r="S45" s="26">
        <f>P45</f>
        <v>0.044236111111111115</v>
      </c>
      <c r="T45" s="81"/>
      <c r="U45" s="85">
        <v>0.11365740740740742</v>
      </c>
      <c r="V45" s="10">
        <v>35</v>
      </c>
      <c r="W45" s="25">
        <v>0.055821759259259265</v>
      </c>
      <c r="X45" s="27">
        <f>U45</f>
        <v>0.11365740740740742</v>
      </c>
      <c r="Y45" s="44"/>
      <c r="Z45" s="101">
        <v>0.08303240740740742</v>
      </c>
      <c r="AA45" s="96"/>
      <c r="AB45" s="97"/>
      <c r="AC45" s="28">
        <v>0.1455324074074074</v>
      </c>
      <c r="AD45" s="82">
        <v>3</v>
      </c>
      <c r="AE45" s="88">
        <f>I45-K45-P45-U45-Z45-AG45</f>
        <v>0.0035300925925925673</v>
      </c>
      <c r="AF45" s="90">
        <v>3</v>
      </c>
      <c r="AG45" s="101">
        <v>0.0241087962962963</v>
      </c>
      <c r="AH45" s="10"/>
      <c r="AI45" s="30"/>
      <c r="AJ45" s="28">
        <v>0.05883101851851852</v>
      </c>
      <c r="AK45" s="46">
        <v>10</v>
      </c>
    </row>
    <row r="46" spans="1:37" s="19" customFormat="1" ht="15">
      <c r="A46" s="206">
        <v>44</v>
      </c>
      <c r="B46" s="60" t="s">
        <v>121</v>
      </c>
      <c r="C46" s="21" t="s">
        <v>119</v>
      </c>
      <c r="D46" s="21" t="s">
        <v>120</v>
      </c>
      <c r="E46" s="10">
        <v>19</v>
      </c>
      <c r="F46" s="61" t="s">
        <v>3</v>
      </c>
      <c r="G46" s="14">
        <v>38</v>
      </c>
      <c r="H46" s="22">
        <v>0.4217361111111111</v>
      </c>
      <c r="I46" s="23">
        <f>H46-J46</f>
        <v>0.33562499999999995</v>
      </c>
      <c r="J46" s="70">
        <v>0.08611111111111111</v>
      </c>
      <c r="K46" s="76">
        <v>0.050069444444444444</v>
      </c>
      <c r="L46" s="10">
        <v>41</v>
      </c>
      <c r="M46" s="25">
        <v>0.022951388888888893</v>
      </c>
      <c r="N46" s="24">
        <f>K46</f>
        <v>0.050069444444444444</v>
      </c>
      <c r="O46" s="45"/>
      <c r="P46" s="73">
        <v>0.06050925925925926</v>
      </c>
      <c r="Q46" s="10">
        <v>50</v>
      </c>
      <c r="R46" s="25">
        <v>0.02703703703703704</v>
      </c>
      <c r="S46" s="26">
        <f>P46</f>
        <v>0.06050925925925926</v>
      </c>
      <c r="T46" s="81"/>
      <c r="U46" s="104">
        <v>0.14092592592592593</v>
      </c>
      <c r="V46" s="96"/>
      <c r="W46" s="97"/>
      <c r="X46" s="28">
        <v>0.16175925925925924</v>
      </c>
      <c r="Y46" s="46">
        <v>1</v>
      </c>
      <c r="Z46" s="101">
        <v>0.05799768518518519</v>
      </c>
      <c r="AA46" s="96"/>
      <c r="AB46" s="97"/>
      <c r="AC46" s="28">
        <v>0.12049768518518518</v>
      </c>
      <c r="AD46" s="82">
        <v>3</v>
      </c>
      <c r="AE46" s="88">
        <f>I46-K46-P46-U46-Z46-AG46</f>
        <v>0.00204861111111106</v>
      </c>
      <c r="AF46" s="90">
        <v>4</v>
      </c>
      <c r="AG46" s="73">
        <v>0.02407407407407407</v>
      </c>
      <c r="AH46" s="10">
        <v>50</v>
      </c>
      <c r="AI46" s="30">
        <v>0.014108796296296293</v>
      </c>
      <c r="AJ46" s="26">
        <f>AG46</f>
        <v>0.02407407407407407</v>
      </c>
      <c r="AK46" s="44"/>
    </row>
    <row r="47" spans="1:37" ht="15">
      <c r="A47" s="207">
        <v>45</v>
      </c>
      <c r="B47" s="60" t="s">
        <v>133</v>
      </c>
      <c r="C47" s="21" t="s">
        <v>131</v>
      </c>
      <c r="D47" s="21" t="s">
        <v>132</v>
      </c>
      <c r="E47" s="10">
        <v>2</v>
      </c>
      <c r="F47" s="61" t="s">
        <v>3</v>
      </c>
      <c r="G47" s="14">
        <v>39</v>
      </c>
      <c r="H47" s="22">
        <v>0.42465277777777777</v>
      </c>
      <c r="I47" s="23">
        <f>H47-J47</f>
        <v>0.334375</v>
      </c>
      <c r="J47" s="70">
        <v>0.09027777777777778</v>
      </c>
      <c r="K47" s="76">
        <v>0.054675925925925926</v>
      </c>
      <c r="L47" s="10">
        <v>45</v>
      </c>
      <c r="M47" s="25">
        <v>0.027557870370370375</v>
      </c>
      <c r="N47" s="24">
        <f>K47</f>
        <v>0.054675925925925926</v>
      </c>
      <c r="O47" s="45"/>
      <c r="P47" s="73">
        <v>0.049166666666666664</v>
      </c>
      <c r="Q47" s="10">
        <v>36</v>
      </c>
      <c r="R47" s="25">
        <v>0.01569444444444444</v>
      </c>
      <c r="S47" s="26">
        <f>P47</f>
        <v>0.049166666666666664</v>
      </c>
      <c r="T47" s="80"/>
      <c r="U47" s="85">
        <v>0.13854166666666667</v>
      </c>
      <c r="V47" s="10">
        <v>50</v>
      </c>
      <c r="W47" s="25">
        <v>0.08070601851851852</v>
      </c>
      <c r="X47" s="27">
        <f>U47</f>
        <v>0.13854166666666667</v>
      </c>
      <c r="Y47" s="45"/>
      <c r="Z47" s="101">
        <v>0.0769675925925926</v>
      </c>
      <c r="AA47" s="96"/>
      <c r="AB47" s="97"/>
      <c r="AC47" s="28">
        <v>0.1394675925925926</v>
      </c>
      <c r="AD47" s="83">
        <v>3</v>
      </c>
      <c r="AE47" s="88">
        <f>I47-K47-P47-U47-Z47-AG47</f>
        <v>0.001307870370370355</v>
      </c>
      <c r="AF47" s="89">
        <v>5</v>
      </c>
      <c r="AG47" s="101">
        <v>0.013715277777777778</v>
      </c>
      <c r="AH47" s="96"/>
      <c r="AI47" s="105"/>
      <c r="AJ47" s="28">
        <v>0.03802083333333333</v>
      </c>
      <c r="AK47" s="43">
        <v>7</v>
      </c>
    </row>
    <row r="48" spans="1:37" ht="15">
      <c r="A48" s="207">
        <v>46</v>
      </c>
      <c r="B48" s="62" t="s">
        <v>139</v>
      </c>
      <c r="C48" s="32" t="s">
        <v>137</v>
      </c>
      <c r="D48" s="32" t="s">
        <v>138</v>
      </c>
      <c r="E48" s="31">
        <v>16</v>
      </c>
      <c r="F48" s="63" t="s">
        <v>3</v>
      </c>
      <c r="G48" s="68">
        <v>40</v>
      </c>
      <c r="H48" s="22">
        <v>0.5490046296296296</v>
      </c>
      <c r="I48" s="23">
        <f>H48-J48</f>
        <v>0.27469907407407407</v>
      </c>
      <c r="J48" s="71">
        <v>0.2743055555555555</v>
      </c>
      <c r="K48" s="77">
        <v>0.06010416666666666</v>
      </c>
      <c r="L48" s="31">
        <v>47</v>
      </c>
      <c r="M48" s="34">
        <v>0.032986111111111105</v>
      </c>
      <c r="N48" s="33">
        <f>K48</f>
        <v>0.06010416666666666</v>
      </c>
      <c r="O48" s="45"/>
      <c r="P48" s="74">
        <v>0.05444444444444444</v>
      </c>
      <c r="Q48" s="31">
        <v>46</v>
      </c>
      <c r="R48" s="34">
        <v>0.02097222222222222</v>
      </c>
      <c r="S48" s="35">
        <f>P48</f>
        <v>0.05444444444444444</v>
      </c>
      <c r="T48" s="80"/>
      <c r="U48" s="86">
        <v>0.13627314814814814</v>
      </c>
      <c r="V48" s="31">
        <v>49</v>
      </c>
      <c r="W48" s="34">
        <v>0.0784375</v>
      </c>
      <c r="X48" s="37">
        <f>U48</f>
        <v>0.13627314814814814</v>
      </c>
      <c r="Y48" s="45"/>
      <c r="Z48" s="74"/>
      <c r="AA48" s="31"/>
      <c r="AB48" s="35"/>
      <c r="AC48" s="36">
        <v>0.2708333333333333</v>
      </c>
      <c r="AD48" s="83">
        <v>13</v>
      </c>
      <c r="AE48" s="91">
        <f>I48-K48-P48-U48-Z48-AG48</f>
        <v>0.003877314814814837</v>
      </c>
      <c r="AF48" s="89">
        <v>5</v>
      </c>
      <c r="AG48" s="74">
        <v>0.02</v>
      </c>
      <c r="AH48" s="31">
        <v>44</v>
      </c>
      <c r="AI48" s="38">
        <v>0.010034722222222223</v>
      </c>
      <c r="AJ48" s="35">
        <f>AG48</f>
        <v>0.02</v>
      </c>
      <c r="AK48" s="45"/>
    </row>
    <row r="49" spans="1:37" s="19" customFormat="1" ht="15">
      <c r="A49" s="206">
        <v>47</v>
      </c>
      <c r="B49" s="62" t="s">
        <v>116</v>
      </c>
      <c r="C49" s="32" t="s">
        <v>114</v>
      </c>
      <c r="D49" s="32" t="s">
        <v>115</v>
      </c>
      <c r="E49" s="31">
        <v>20</v>
      </c>
      <c r="F49" s="63" t="s">
        <v>3</v>
      </c>
      <c r="G49" s="68">
        <v>41</v>
      </c>
      <c r="H49" s="22">
        <v>0.5504976851851853</v>
      </c>
      <c r="I49" s="23">
        <f>H49-J49</f>
        <v>0.27896990740740746</v>
      </c>
      <c r="J49" s="71">
        <v>0.2715277777777778</v>
      </c>
      <c r="K49" s="77">
        <v>0.04994212962962963</v>
      </c>
      <c r="L49" s="31">
        <v>39</v>
      </c>
      <c r="M49" s="34">
        <v>0.022824074074074076</v>
      </c>
      <c r="N49" s="33">
        <f>K49</f>
        <v>0.04994212962962963</v>
      </c>
      <c r="O49" s="45"/>
      <c r="P49" s="74">
        <v>0.06076388888888889</v>
      </c>
      <c r="Q49" s="31">
        <v>51</v>
      </c>
      <c r="R49" s="34">
        <v>0.027291666666666665</v>
      </c>
      <c r="S49" s="35">
        <f>P49</f>
        <v>0.06076388888888889</v>
      </c>
      <c r="T49" s="80"/>
      <c r="U49" s="86">
        <v>0.14009259259259257</v>
      </c>
      <c r="V49" s="31">
        <v>51</v>
      </c>
      <c r="W49" s="34">
        <v>0.08225694444444442</v>
      </c>
      <c r="X49" s="37">
        <f>U49</f>
        <v>0.14009259259259257</v>
      </c>
      <c r="Y49" s="45"/>
      <c r="Z49" s="74"/>
      <c r="AA49" s="31"/>
      <c r="AB49" s="35"/>
      <c r="AC49" s="36">
        <v>0.2708333333333333</v>
      </c>
      <c r="AD49" s="83">
        <v>13</v>
      </c>
      <c r="AE49" s="91">
        <f>I49-K49-P49-U49-Z49-AG49</f>
        <v>0.008495370370370434</v>
      </c>
      <c r="AF49" s="89">
        <v>1</v>
      </c>
      <c r="AG49" s="74">
        <v>0.019675925925925927</v>
      </c>
      <c r="AH49" s="31">
        <v>42</v>
      </c>
      <c r="AI49" s="38">
        <v>0.009710648148148149</v>
      </c>
      <c r="AJ49" s="35">
        <f>AG49</f>
        <v>0.019675925925925927</v>
      </c>
      <c r="AK49" s="45"/>
    </row>
    <row r="50" spans="1:37" ht="15">
      <c r="A50" s="252">
        <v>48</v>
      </c>
      <c r="B50" s="62" t="s">
        <v>113</v>
      </c>
      <c r="C50" s="32" t="s">
        <v>111</v>
      </c>
      <c r="D50" s="32" t="s">
        <v>112</v>
      </c>
      <c r="E50" s="31">
        <v>23</v>
      </c>
      <c r="F50" s="63" t="s">
        <v>3</v>
      </c>
      <c r="G50" s="68">
        <v>42</v>
      </c>
      <c r="H50" s="22">
        <v>0.5511226851851851</v>
      </c>
      <c r="I50" s="23">
        <f>H50-J50</f>
        <v>0.2782060185185185</v>
      </c>
      <c r="J50" s="71">
        <v>0.27291666666666664</v>
      </c>
      <c r="K50" s="77">
        <v>0.049756944444444444</v>
      </c>
      <c r="L50" s="31">
        <v>38</v>
      </c>
      <c r="M50" s="34">
        <v>0.022638888888888892</v>
      </c>
      <c r="N50" s="33">
        <f>K50</f>
        <v>0.049756944444444444</v>
      </c>
      <c r="O50" s="45"/>
      <c r="P50" s="74">
        <v>0.05421296296296296</v>
      </c>
      <c r="Q50" s="31">
        <v>45</v>
      </c>
      <c r="R50" s="34">
        <v>0.02074074074074074</v>
      </c>
      <c r="S50" s="35">
        <f>P50</f>
        <v>0.05421296296296296</v>
      </c>
      <c r="T50" s="80"/>
      <c r="U50" s="86">
        <v>0.14681712962962964</v>
      </c>
      <c r="V50" s="31">
        <v>53</v>
      </c>
      <c r="W50" s="34">
        <v>0.0889814814814815</v>
      </c>
      <c r="X50" s="37">
        <f>U50</f>
        <v>0.14681712962962964</v>
      </c>
      <c r="Y50" s="45"/>
      <c r="Z50" s="74"/>
      <c r="AA50" s="31"/>
      <c r="AB50" s="35"/>
      <c r="AC50" s="36">
        <v>0.2708333333333333</v>
      </c>
      <c r="AD50" s="83">
        <v>13</v>
      </c>
      <c r="AE50" s="91">
        <f>I50-K50-P50-U50-Z50-AG50</f>
        <v>0.0030324074074073726</v>
      </c>
      <c r="AF50" s="89">
        <v>3</v>
      </c>
      <c r="AG50" s="74">
        <v>0.024386574074074074</v>
      </c>
      <c r="AH50" s="31">
        <v>52</v>
      </c>
      <c r="AI50" s="38">
        <v>0.014421296296296297</v>
      </c>
      <c r="AJ50" s="35">
        <f>AG50</f>
        <v>0.024386574074074074</v>
      </c>
      <c r="AK50" s="45"/>
    </row>
    <row r="51" spans="1:37" ht="15">
      <c r="A51" s="206">
        <v>49</v>
      </c>
      <c r="B51" s="62" t="s">
        <v>151</v>
      </c>
      <c r="C51" s="32" t="s">
        <v>149</v>
      </c>
      <c r="D51" s="32" t="s">
        <v>150</v>
      </c>
      <c r="E51" s="31">
        <v>56</v>
      </c>
      <c r="F51" s="63" t="s">
        <v>3</v>
      </c>
      <c r="G51" s="68">
        <v>43</v>
      </c>
      <c r="H51" s="22">
        <v>0.5560532407407407</v>
      </c>
      <c r="I51" s="23">
        <f>H51-J51</f>
        <v>0.28313657407407405</v>
      </c>
      <c r="J51" s="71">
        <v>0.27291666666666664</v>
      </c>
      <c r="K51" s="77">
        <v>0.07383101851851852</v>
      </c>
      <c r="L51" s="31">
        <v>51</v>
      </c>
      <c r="M51" s="34">
        <v>0.04671296296296297</v>
      </c>
      <c r="N51" s="33">
        <f>K51</f>
        <v>0.07383101851851852</v>
      </c>
      <c r="O51" s="45"/>
      <c r="P51" s="74">
        <v>0.05949074074074074</v>
      </c>
      <c r="Q51" s="31">
        <v>49</v>
      </c>
      <c r="R51" s="34">
        <v>0.026018518518518517</v>
      </c>
      <c r="S51" s="35">
        <f>P51</f>
        <v>0.05949074074074074</v>
      </c>
      <c r="T51" s="80"/>
      <c r="U51" s="86">
        <v>0.12855324074074073</v>
      </c>
      <c r="V51" s="31">
        <v>47</v>
      </c>
      <c r="W51" s="34">
        <v>0.07071759259259258</v>
      </c>
      <c r="X51" s="37">
        <f>U51</f>
        <v>0.12855324074074073</v>
      </c>
      <c r="Y51" s="45"/>
      <c r="Z51" s="74"/>
      <c r="AA51" s="31"/>
      <c r="AB51" s="35"/>
      <c r="AC51" s="36">
        <v>0.2708333333333333</v>
      </c>
      <c r="AD51" s="83">
        <v>13</v>
      </c>
      <c r="AE51" s="91">
        <f>I51-K51-P51-U51-Z51-AG51</f>
        <v>0.003692129629629611</v>
      </c>
      <c r="AF51" s="89">
        <v>3</v>
      </c>
      <c r="AG51" s="74">
        <v>0.017569444444444447</v>
      </c>
      <c r="AH51" s="31">
        <v>34</v>
      </c>
      <c r="AI51" s="38">
        <v>0.007604166666666669</v>
      </c>
      <c r="AJ51" s="35">
        <f>AG51</f>
        <v>0.017569444444444447</v>
      </c>
      <c r="AK51" s="45"/>
    </row>
    <row r="52" spans="1:37" ht="15">
      <c r="A52" s="207">
        <v>50</v>
      </c>
      <c r="B52" s="60" t="s">
        <v>161</v>
      </c>
      <c r="C52" s="21" t="s">
        <v>159</v>
      </c>
      <c r="D52" s="21" t="s">
        <v>160</v>
      </c>
      <c r="E52" s="10">
        <v>13</v>
      </c>
      <c r="F52" s="61" t="s">
        <v>3</v>
      </c>
      <c r="G52" s="14">
        <v>44</v>
      </c>
      <c r="H52" s="22">
        <v>0.6829050925925926</v>
      </c>
      <c r="I52" s="23">
        <f>H52-J52</f>
        <v>0.3259606481481481</v>
      </c>
      <c r="J52" s="70">
        <v>0.35694444444444445</v>
      </c>
      <c r="K52" s="95">
        <v>0.08511574074074074</v>
      </c>
      <c r="L52" s="96"/>
      <c r="M52" s="97"/>
      <c r="N52" s="39">
        <v>0.1267824074074074</v>
      </c>
      <c r="O52" s="43">
        <v>2</v>
      </c>
      <c r="P52" s="73">
        <v>0.07393518518518519</v>
      </c>
      <c r="Q52" s="10">
        <v>53</v>
      </c>
      <c r="R52" s="25">
        <v>0.040462962962962964</v>
      </c>
      <c r="S52" s="26">
        <f>P52</f>
        <v>0.07393518518518519</v>
      </c>
      <c r="T52" s="81"/>
      <c r="U52" s="104">
        <v>0.05658564814814815</v>
      </c>
      <c r="V52" s="96"/>
      <c r="W52" s="97"/>
      <c r="X52" s="28">
        <v>0.3125</v>
      </c>
      <c r="Y52" s="46">
        <v>15</v>
      </c>
      <c r="Z52" s="73">
        <v>0.08359953703703704</v>
      </c>
      <c r="AA52" s="10">
        <v>39</v>
      </c>
      <c r="AB52" s="25">
        <v>0.029409722222222233</v>
      </c>
      <c r="AC52" s="27">
        <f>Z52</f>
        <v>0.08359953703703704</v>
      </c>
      <c r="AD52" s="81"/>
      <c r="AE52" s="88">
        <f>I52-K52-P52-U52-Z52-AG52</f>
        <v>0.0030555555555555197</v>
      </c>
      <c r="AF52" s="90">
        <v>4</v>
      </c>
      <c r="AG52" s="73">
        <v>0.023668981481481485</v>
      </c>
      <c r="AH52" s="10">
        <v>48</v>
      </c>
      <c r="AI52" s="30">
        <v>0.013703703703703708</v>
      </c>
      <c r="AJ52" s="26">
        <f>AG52</f>
        <v>0.023668981481481485</v>
      </c>
      <c r="AK52" s="44"/>
    </row>
    <row r="53" spans="1:37" ht="15">
      <c r="A53" s="207">
        <v>51</v>
      </c>
      <c r="B53" s="62" t="s">
        <v>69</v>
      </c>
      <c r="C53" s="32" t="s">
        <v>67</v>
      </c>
      <c r="D53" s="32" t="s">
        <v>68</v>
      </c>
      <c r="E53" s="31">
        <v>6</v>
      </c>
      <c r="F53" s="63" t="s">
        <v>3</v>
      </c>
      <c r="G53" s="68">
        <v>45</v>
      </c>
      <c r="H53" s="22">
        <v>0.7167824074074074</v>
      </c>
      <c r="I53" s="23">
        <f>H53-J53</f>
        <v>0.3445601851851852</v>
      </c>
      <c r="J53" s="71">
        <v>0.3722222222222222</v>
      </c>
      <c r="K53" s="77">
        <v>0.04341435185185185</v>
      </c>
      <c r="L53" s="31">
        <v>23</v>
      </c>
      <c r="M53" s="34">
        <v>0.0162962962962963</v>
      </c>
      <c r="N53" s="33">
        <f>K53</f>
        <v>0.04341435185185185</v>
      </c>
      <c r="O53" s="45"/>
      <c r="P53" s="102">
        <v>0.04877314814814815</v>
      </c>
      <c r="Q53" s="99"/>
      <c r="R53" s="100"/>
      <c r="S53" s="36">
        <v>0.11127314814814815</v>
      </c>
      <c r="T53" s="83">
        <v>3</v>
      </c>
      <c r="U53" s="86">
        <v>0.13152777777777777</v>
      </c>
      <c r="V53" s="31">
        <v>48</v>
      </c>
      <c r="W53" s="34">
        <v>0.07369212962962962</v>
      </c>
      <c r="X53" s="37">
        <f>U53</f>
        <v>0.13152777777777777</v>
      </c>
      <c r="Y53" s="45"/>
      <c r="Z53" s="74"/>
      <c r="AA53" s="31"/>
      <c r="AB53" s="35"/>
      <c r="AC53" s="36">
        <v>0.2708333333333333</v>
      </c>
      <c r="AD53" s="83">
        <v>13</v>
      </c>
      <c r="AE53" s="91">
        <f>I53-K53-P53-U53-Z53-AG53</f>
        <v>0.12084490740740747</v>
      </c>
      <c r="AF53" s="89">
        <v>6</v>
      </c>
      <c r="AG53" s="74"/>
      <c r="AH53" s="31"/>
      <c r="AI53" s="38"/>
      <c r="AJ53" s="36">
        <v>0.034722222222222224</v>
      </c>
      <c r="AK53" s="43">
        <v>10</v>
      </c>
    </row>
    <row r="54" spans="1:37" ht="15">
      <c r="A54" s="206">
        <v>52</v>
      </c>
      <c r="B54" s="212" t="s">
        <v>157</v>
      </c>
      <c r="C54" s="213" t="s">
        <v>155</v>
      </c>
      <c r="D54" s="213" t="s">
        <v>156</v>
      </c>
      <c r="E54" s="214">
        <v>47</v>
      </c>
      <c r="F54" s="215" t="s">
        <v>158</v>
      </c>
      <c r="G54" s="216">
        <v>1</v>
      </c>
      <c r="H54" s="151">
        <v>0.8922453703703703</v>
      </c>
      <c r="I54" s="23">
        <f>H54-J54</f>
        <v>0.28391203703703705</v>
      </c>
      <c r="J54" s="71">
        <v>0.6083333333333333</v>
      </c>
      <c r="K54" s="98">
        <v>0.0797800925925926</v>
      </c>
      <c r="L54" s="99"/>
      <c r="M54" s="100"/>
      <c r="N54" s="41">
        <v>0.10061342592592593</v>
      </c>
      <c r="O54" s="43">
        <v>1</v>
      </c>
      <c r="P54" s="102">
        <v>0.09999999999999999</v>
      </c>
      <c r="Q54" s="99"/>
      <c r="R54" s="100"/>
      <c r="S54" s="36">
        <v>0.12083333333333333</v>
      </c>
      <c r="T54" s="83">
        <v>1</v>
      </c>
      <c r="U54" s="103">
        <v>0.08025462962962963</v>
      </c>
      <c r="V54" s="99"/>
      <c r="W54" s="100"/>
      <c r="X54" s="36">
        <v>0.37192129629629633</v>
      </c>
      <c r="Y54" s="43">
        <v>14</v>
      </c>
      <c r="Z54" s="74"/>
      <c r="AA54" s="31"/>
      <c r="AB54" s="35"/>
      <c r="AC54" s="36">
        <v>0.2708333333333333</v>
      </c>
      <c r="AD54" s="83">
        <v>13</v>
      </c>
      <c r="AE54" s="91">
        <f>I54-K54-P54-U54-Z54-AG54</f>
        <v>0.0019791666666666603</v>
      </c>
      <c r="AF54" s="89">
        <v>6</v>
      </c>
      <c r="AG54" s="74">
        <v>0.02189814814814815</v>
      </c>
      <c r="AH54" s="31">
        <v>46</v>
      </c>
      <c r="AI54" s="38">
        <v>0.011932870370370371</v>
      </c>
      <c r="AJ54" s="35">
        <f>AG54</f>
        <v>0.02189814814814815</v>
      </c>
      <c r="AK54" s="45"/>
    </row>
    <row r="55" spans="1:37" s="19" customFormat="1" ht="15.75">
      <c r="A55" s="211">
        <v>53</v>
      </c>
      <c r="B55" s="62" t="s">
        <v>98</v>
      </c>
      <c r="C55" s="32" t="s">
        <v>140</v>
      </c>
      <c r="D55" s="32" t="s">
        <v>140</v>
      </c>
      <c r="E55" s="31">
        <v>54</v>
      </c>
      <c r="F55" s="63" t="s">
        <v>52</v>
      </c>
      <c r="G55" s="68">
        <v>7</v>
      </c>
      <c r="H55" s="22">
        <v>0.947175925925926</v>
      </c>
      <c r="I55" s="23">
        <f>H55-J55</f>
        <v>0.29787037037037045</v>
      </c>
      <c r="J55" s="71">
        <v>0.6493055555555556</v>
      </c>
      <c r="K55" s="98">
        <v>0.0872800925925926</v>
      </c>
      <c r="L55" s="99"/>
      <c r="M55" s="100"/>
      <c r="N55" s="41">
        <v>0.1497800925925926</v>
      </c>
      <c r="O55" s="43">
        <v>3</v>
      </c>
      <c r="P55" s="74">
        <v>0.09765046296296297</v>
      </c>
      <c r="Q55" s="31">
        <v>55</v>
      </c>
      <c r="R55" s="34">
        <v>0.06417824074074074</v>
      </c>
      <c r="S55" s="37">
        <f>P55</f>
        <v>0.09765046296296297</v>
      </c>
      <c r="T55" s="94"/>
      <c r="U55" s="103">
        <v>0.08663194444444444</v>
      </c>
      <c r="V55" s="99"/>
      <c r="W55" s="100"/>
      <c r="X55" s="36">
        <v>0.3991319444444445</v>
      </c>
      <c r="Y55" s="43">
        <v>15</v>
      </c>
      <c r="Z55" s="74"/>
      <c r="AA55" s="31"/>
      <c r="AB55" s="35"/>
      <c r="AC55" s="36">
        <v>0.2708333333333333</v>
      </c>
      <c r="AD55" s="83">
        <v>13</v>
      </c>
      <c r="AE55" s="91">
        <f>I55-K55-P55-U55-Z55-AG55</f>
        <v>0.00335648148148154</v>
      </c>
      <c r="AF55" s="89">
        <v>5</v>
      </c>
      <c r="AG55" s="74">
        <v>0.022951388888888886</v>
      </c>
      <c r="AH55" s="31">
        <v>47</v>
      </c>
      <c r="AI55" s="38">
        <v>0.012986111111111108</v>
      </c>
      <c r="AJ55" s="35">
        <f>AG55</f>
        <v>0.022951388888888886</v>
      </c>
      <c r="AK55" s="45"/>
    </row>
    <row r="56" spans="1:37" ht="15">
      <c r="A56" s="206" t="s">
        <v>409</v>
      </c>
      <c r="B56" s="60" t="s">
        <v>154</v>
      </c>
      <c r="C56" s="21" t="s">
        <v>152</v>
      </c>
      <c r="D56" s="21" t="s">
        <v>153</v>
      </c>
      <c r="E56" s="10">
        <v>41</v>
      </c>
      <c r="F56" s="61" t="s">
        <v>3</v>
      </c>
      <c r="G56" s="14" t="s">
        <v>409</v>
      </c>
      <c r="H56" s="29" t="s">
        <v>410</v>
      </c>
      <c r="I56" s="40"/>
      <c r="J56" s="70"/>
      <c r="K56" s="76">
        <v>0.07975694444444444</v>
      </c>
      <c r="L56" s="10">
        <v>52</v>
      </c>
      <c r="M56" s="25">
        <v>0.05263888888888889</v>
      </c>
      <c r="N56" s="24">
        <f>K56</f>
        <v>0.07975694444444444</v>
      </c>
      <c r="O56" s="45"/>
      <c r="P56" s="73">
        <v>0.06881944444444445</v>
      </c>
      <c r="Q56" s="10">
        <v>52</v>
      </c>
      <c r="R56" s="25">
        <v>0.035347222222222224</v>
      </c>
      <c r="S56" s="26">
        <f>P56</f>
        <v>0.06881944444444445</v>
      </c>
      <c r="T56" s="81"/>
      <c r="U56" s="85"/>
      <c r="V56" s="10"/>
      <c r="W56" s="25"/>
      <c r="X56" s="27"/>
      <c r="Y56" s="44"/>
      <c r="Z56" s="73"/>
      <c r="AA56" s="10"/>
      <c r="AB56" s="10"/>
      <c r="AC56" s="27"/>
      <c r="AD56" s="81"/>
      <c r="AE56" s="88"/>
      <c r="AF56" s="90"/>
      <c r="AG56" s="73"/>
      <c r="AH56" s="10"/>
      <c r="AI56" s="30"/>
      <c r="AJ56" s="26"/>
      <c r="AK56" s="44"/>
    </row>
    <row r="57" spans="1:37" ht="15">
      <c r="A57" s="206" t="s">
        <v>409</v>
      </c>
      <c r="B57" s="60" t="s">
        <v>45</v>
      </c>
      <c r="C57" s="21" t="s">
        <v>43</v>
      </c>
      <c r="D57" s="21" t="s">
        <v>44</v>
      </c>
      <c r="E57" s="10">
        <v>45</v>
      </c>
      <c r="F57" s="61" t="s">
        <v>3</v>
      </c>
      <c r="G57" s="14" t="s">
        <v>409</v>
      </c>
      <c r="H57" s="29" t="s">
        <v>410</v>
      </c>
      <c r="I57" s="40"/>
      <c r="J57" s="70"/>
      <c r="K57" s="76">
        <v>0.0391087962962963</v>
      </c>
      <c r="L57" s="10">
        <v>15</v>
      </c>
      <c r="M57" s="25">
        <v>0.01199074074074075</v>
      </c>
      <c r="N57" s="24">
        <f>K57</f>
        <v>0.0391087962962963</v>
      </c>
      <c r="O57" s="45"/>
      <c r="P57" s="73">
        <v>0.04113425925925926</v>
      </c>
      <c r="Q57" s="10">
        <v>13</v>
      </c>
      <c r="R57" s="25">
        <v>0.007662037037037037</v>
      </c>
      <c r="S57" s="26">
        <f>P57</f>
        <v>0.04113425925925926</v>
      </c>
      <c r="T57" s="81"/>
      <c r="U57" s="85">
        <v>0.0991435185185185</v>
      </c>
      <c r="V57" s="10">
        <v>21</v>
      </c>
      <c r="W57" s="25">
        <v>0.041307870370370356</v>
      </c>
      <c r="X57" s="27">
        <f>U57</f>
        <v>0.0991435185185185</v>
      </c>
      <c r="Y57" s="44"/>
      <c r="Z57" s="73"/>
      <c r="AA57" s="10"/>
      <c r="AB57" s="26"/>
      <c r="AC57" s="27"/>
      <c r="AD57" s="81"/>
      <c r="AE57" s="88"/>
      <c r="AF57" s="90"/>
      <c r="AG57" s="73"/>
      <c r="AH57" s="10"/>
      <c r="AI57" s="30"/>
      <c r="AJ57" s="26"/>
      <c r="AK57" s="44"/>
    </row>
    <row r="58" spans="1:37" ht="15">
      <c r="A58" s="206" t="s">
        <v>409</v>
      </c>
      <c r="B58" s="64" t="s">
        <v>165</v>
      </c>
      <c r="C58" s="42" t="s">
        <v>102</v>
      </c>
      <c r="D58" s="42" t="s">
        <v>103</v>
      </c>
      <c r="E58" s="10">
        <v>57</v>
      </c>
      <c r="F58" s="65" t="s">
        <v>3</v>
      </c>
      <c r="G58" s="14" t="s">
        <v>409</v>
      </c>
      <c r="H58" s="29" t="s">
        <v>410</v>
      </c>
      <c r="I58" s="40"/>
      <c r="J58" s="70"/>
      <c r="K58" s="76"/>
      <c r="L58" s="10"/>
      <c r="M58" s="25"/>
      <c r="N58" s="24"/>
      <c r="O58" s="45"/>
      <c r="P58" s="73"/>
      <c r="Q58" s="10"/>
      <c r="R58" s="25"/>
      <c r="S58" s="26"/>
      <c r="T58" s="81"/>
      <c r="U58" s="85"/>
      <c r="V58" s="10"/>
      <c r="W58" s="25"/>
      <c r="X58" s="27"/>
      <c r="Y58" s="44"/>
      <c r="Z58" s="73"/>
      <c r="AA58" s="10"/>
      <c r="AB58" s="26"/>
      <c r="AC58" s="27"/>
      <c r="AD58" s="81"/>
      <c r="AE58" s="88"/>
      <c r="AF58" s="90">
        <v>6</v>
      </c>
      <c r="AG58" s="73"/>
      <c r="AH58" s="10"/>
      <c r="AI58" s="30"/>
      <c r="AJ58" s="26"/>
      <c r="AK58" s="44"/>
    </row>
    <row r="59" spans="1:37" ht="15.75" thickBot="1">
      <c r="A59" s="208" t="s">
        <v>409</v>
      </c>
      <c r="B59" s="66" t="s">
        <v>164</v>
      </c>
      <c r="C59" s="47" t="s">
        <v>162</v>
      </c>
      <c r="D59" s="47" t="s">
        <v>163</v>
      </c>
      <c r="E59" s="48">
        <v>59</v>
      </c>
      <c r="F59" s="67" t="s">
        <v>3</v>
      </c>
      <c r="G59" s="69" t="s">
        <v>409</v>
      </c>
      <c r="H59" s="17" t="s">
        <v>410</v>
      </c>
      <c r="I59" s="111"/>
      <c r="J59" s="72"/>
      <c r="K59" s="78">
        <v>0.11241898148148148</v>
      </c>
      <c r="L59" s="48">
        <v>56</v>
      </c>
      <c r="M59" s="52">
        <v>0.08530092592592593</v>
      </c>
      <c r="N59" s="51">
        <f>K59</f>
        <v>0.11241898148148148</v>
      </c>
      <c r="O59" s="79"/>
      <c r="P59" s="75">
        <v>0.08407407407407408</v>
      </c>
      <c r="Q59" s="48">
        <v>54</v>
      </c>
      <c r="R59" s="52">
        <v>0.050601851851851856</v>
      </c>
      <c r="S59" s="53">
        <f>P59</f>
        <v>0.08407407407407408</v>
      </c>
      <c r="T59" s="84"/>
      <c r="U59" s="87"/>
      <c r="V59" s="48"/>
      <c r="W59" s="52"/>
      <c r="X59" s="55"/>
      <c r="Y59" s="56"/>
      <c r="Z59" s="75"/>
      <c r="AA59" s="48"/>
      <c r="AB59" s="48"/>
      <c r="AC59" s="55"/>
      <c r="AD59" s="84"/>
      <c r="AE59" s="92"/>
      <c r="AF59" s="93">
        <v>4</v>
      </c>
      <c r="AG59" s="75"/>
      <c r="AH59" s="48"/>
      <c r="AI59" s="54"/>
      <c r="AJ59" s="53"/>
      <c r="AK59" s="56"/>
    </row>
    <row r="60" spans="15:37" ht="15">
      <c r="O60" s="18"/>
      <c r="AD60" s="4"/>
      <c r="AK60" s="4"/>
    </row>
    <row r="61" spans="15:37" ht="15">
      <c r="O61" s="18"/>
      <c r="AD61" s="4"/>
      <c r="AK61" s="4"/>
    </row>
    <row r="62" spans="15:37" ht="15">
      <c r="O62" s="18"/>
      <c r="AD62" s="4"/>
      <c r="AK62" s="4"/>
    </row>
    <row r="63" spans="15:37" ht="15">
      <c r="O63" s="18"/>
      <c r="AD63" s="4"/>
      <c r="AK63" s="4"/>
    </row>
    <row r="64" spans="15:37" ht="15">
      <c r="O64" s="18"/>
      <c r="AD64" s="4"/>
      <c r="AK64" s="4"/>
    </row>
    <row r="65" spans="15:37" ht="15">
      <c r="O65" s="18"/>
      <c r="AD65" s="4"/>
      <c r="AK65" s="4"/>
    </row>
    <row r="66" spans="15:37" ht="15">
      <c r="O66" s="18"/>
      <c r="AD66" s="4"/>
      <c r="AK66" s="4"/>
    </row>
    <row r="67" spans="15:37" ht="15">
      <c r="O67" s="18"/>
      <c r="AD67" s="4"/>
      <c r="AK67" s="4"/>
    </row>
    <row r="68" spans="15:37" ht="15">
      <c r="O68" s="18"/>
      <c r="AD68" s="4"/>
      <c r="AK68" s="4"/>
    </row>
    <row r="69" spans="15:37" ht="15">
      <c r="O69" s="18"/>
      <c r="AD69" s="4"/>
      <c r="AK69" s="4"/>
    </row>
    <row r="70" spans="15:37" ht="15">
      <c r="O70" s="18"/>
      <c r="AD70" s="4"/>
      <c r="AK70" s="4"/>
    </row>
    <row r="71" spans="15:37" ht="15">
      <c r="O71" s="18"/>
      <c r="AD71" s="4"/>
      <c r="AK71" s="4"/>
    </row>
    <row r="72" spans="15:37" ht="15">
      <c r="O72" s="18"/>
      <c r="AD72" s="4"/>
      <c r="AK72" s="4"/>
    </row>
    <row r="73" spans="15:37" ht="15">
      <c r="O73" s="18"/>
      <c r="AD73" s="4"/>
      <c r="AK73" s="4"/>
    </row>
    <row r="74" spans="15:37" ht="15">
      <c r="O74" s="18"/>
      <c r="AD74" s="4"/>
      <c r="AK74" s="4"/>
    </row>
    <row r="75" spans="15:37" ht="15">
      <c r="O75" s="18"/>
      <c r="AD75" s="4"/>
      <c r="AK75" s="4"/>
    </row>
    <row r="76" spans="15:37" ht="15">
      <c r="O76" s="18"/>
      <c r="AD76" s="4"/>
      <c r="AK76" s="4"/>
    </row>
    <row r="77" spans="15:37" ht="15">
      <c r="O77" s="18"/>
      <c r="AD77" s="4"/>
      <c r="AK77" s="4"/>
    </row>
    <row r="78" spans="15:37" ht="15">
      <c r="O78" s="18"/>
      <c r="AD78" s="4"/>
      <c r="AK78" s="4"/>
    </row>
    <row r="79" spans="15:37" ht="15">
      <c r="O79" s="18"/>
      <c r="AD79" s="4"/>
      <c r="AK79" s="4"/>
    </row>
    <row r="80" spans="15:37" ht="15">
      <c r="O80" s="18"/>
      <c r="AD80" s="4"/>
      <c r="AK80" s="4"/>
    </row>
    <row r="81" spans="15:37" ht="15">
      <c r="O81" s="18"/>
      <c r="AD81" s="4"/>
      <c r="AK81" s="4"/>
    </row>
    <row r="82" spans="15:37" ht="15">
      <c r="O82" s="18"/>
      <c r="AD82" s="4"/>
      <c r="AK82" s="4"/>
    </row>
    <row r="83" spans="15:37" ht="15">
      <c r="O83" s="18"/>
      <c r="AD83" s="4"/>
      <c r="AK83" s="4"/>
    </row>
    <row r="84" spans="15:37" ht="15">
      <c r="O84" s="18"/>
      <c r="AD84" s="4"/>
      <c r="AK84" s="4"/>
    </row>
    <row r="85" spans="15:37" ht="15">
      <c r="O85" s="18"/>
      <c r="AD85" s="4"/>
      <c r="AK85" s="4"/>
    </row>
    <row r="86" spans="15:37" ht="15">
      <c r="O86" s="18"/>
      <c r="AD86" s="4"/>
      <c r="AK86" s="4"/>
    </row>
    <row r="87" spans="15:37" ht="15">
      <c r="O87" s="18"/>
      <c r="AD87" s="4"/>
      <c r="AK87" s="4"/>
    </row>
    <row r="88" spans="15:37" ht="15">
      <c r="O88" s="18"/>
      <c r="AD88" s="4"/>
      <c r="AK88" s="4"/>
    </row>
    <row r="89" spans="15:37" ht="15">
      <c r="O89" s="18"/>
      <c r="AD89" s="4"/>
      <c r="AK89" s="4"/>
    </row>
    <row r="90" spans="15:37" ht="15">
      <c r="O90" s="18"/>
      <c r="AD90" s="4"/>
      <c r="AK90" s="4"/>
    </row>
    <row r="91" spans="15:37" ht="15">
      <c r="O91" s="18"/>
      <c r="AD91" s="4"/>
      <c r="AK91" s="4"/>
    </row>
    <row r="92" spans="15:37" ht="15">
      <c r="O92" s="18"/>
      <c r="AD92" s="4"/>
      <c r="AK92" s="4"/>
    </row>
    <row r="93" spans="15:37" ht="15">
      <c r="O93" s="18"/>
      <c r="AD93" s="4"/>
      <c r="AK93" s="4"/>
    </row>
    <row r="94" spans="15:37" ht="15">
      <c r="O94" s="18"/>
      <c r="AD94" s="4"/>
      <c r="AK94" s="4"/>
    </row>
    <row r="95" spans="15:37" ht="15">
      <c r="O95" s="18"/>
      <c r="AD95" s="4"/>
      <c r="AK95" s="4"/>
    </row>
    <row r="96" spans="15:37" ht="15">
      <c r="O96" s="18"/>
      <c r="AD96" s="4"/>
      <c r="AK96" s="4"/>
    </row>
    <row r="97" spans="15:37" ht="15">
      <c r="O97" s="18"/>
      <c r="AD97" s="4"/>
      <c r="AK97" s="4"/>
    </row>
    <row r="98" spans="15:37" ht="15">
      <c r="O98" s="18"/>
      <c r="AD98" s="4"/>
      <c r="AK98" s="4"/>
    </row>
    <row r="99" spans="15:37" ht="15">
      <c r="O99" s="18"/>
      <c r="AD99" s="4"/>
      <c r="AK99" s="4"/>
    </row>
    <row r="100" spans="15:37" ht="15">
      <c r="O100" s="18"/>
      <c r="AD100" s="4"/>
      <c r="AK100" s="4"/>
    </row>
    <row r="101" spans="15:37" ht="15">
      <c r="O101" s="18"/>
      <c r="AD101" s="4"/>
      <c r="AK101" s="4"/>
    </row>
    <row r="102" spans="15:37" ht="15">
      <c r="O102" s="18"/>
      <c r="AD102" s="4"/>
      <c r="AK102" s="4"/>
    </row>
    <row r="103" spans="15:37" ht="15">
      <c r="O103" s="18"/>
      <c r="AD103" s="4"/>
      <c r="AK103" s="4"/>
    </row>
    <row r="104" spans="15:37" ht="15">
      <c r="O104" s="18"/>
      <c r="AD104" s="4"/>
      <c r="AK104" s="4"/>
    </row>
    <row r="105" spans="15:37" ht="15">
      <c r="O105" s="18"/>
      <c r="AD105" s="4"/>
      <c r="AK105" s="4"/>
    </row>
    <row r="106" spans="15:37" ht="15">
      <c r="O106" s="18"/>
      <c r="AD106" s="4"/>
      <c r="AK106" s="4"/>
    </row>
    <row r="107" spans="15:37" ht="15">
      <c r="O107" s="18"/>
      <c r="AD107" s="4"/>
      <c r="AK107" s="4"/>
    </row>
    <row r="108" spans="15:37" ht="15">
      <c r="O108" s="18"/>
      <c r="AD108" s="4"/>
      <c r="AK108" s="4"/>
    </row>
    <row r="109" spans="15:37" ht="15">
      <c r="O109" s="18"/>
      <c r="AD109" s="4"/>
      <c r="AK109" s="4"/>
    </row>
    <row r="110" spans="15:37" ht="15">
      <c r="O110" s="18"/>
      <c r="AD110" s="4"/>
      <c r="AK110" s="4"/>
    </row>
    <row r="111" spans="15:37" ht="15">
      <c r="O111" s="18"/>
      <c r="AD111" s="4"/>
      <c r="AK111" s="4"/>
    </row>
    <row r="112" spans="15:37" ht="15">
      <c r="O112" s="18"/>
      <c r="AD112" s="4"/>
      <c r="AK112" s="4"/>
    </row>
    <row r="113" spans="15:37" ht="15">
      <c r="O113" s="18"/>
      <c r="AD113" s="4"/>
      <c r="AK113" s="4"/>
    </row>
    <row r="114" spans="15:37" ht="15">
      <c r="O114" s="18"/>
      <c r="AD114" s="4"/>
      <c r="AK114" s="4"/>
    </row>
    <row r="115" spans="15:37" ht="15">
      <c r="O115" s="18"/>
      <c r="AD115" s="4"/>
      <c r="AK115" s="4"/>
    </row>
    <row r="116" spans="15:37" ht="15">
      <c r="O116" s="18"/>
      <c r="AD116" s="4"/>
      <c r="AK116" s="4"/>
    </row>
    <row r="117" spans="15:37" ht="15">
      <c r="O117" s="18"/>
      <c r="AD117" s="4"/>
      <c r="AK117" s="4"/>
    </row>
    <row r="118" spans="15:37" ht="15">
      <c r="O118" s="18"/>
      <c r="AD118" s="4"/>
      <c r="AK118" s="4"/>
    </row>
    <row r="119" spans="15:37" ht="15">
      <c r="O119" s="18"/>
      <c r="AD119" s="4"/>
      <c r="AK119" s="4"/>
    </row>
    <row r="120" spans="15:37" ht="15">
      <c r="O120" s="18"/>
      <c r="AD120" s="4"/>
      <c r="AK120" s="4"/>
    </row>
    <row r="121" spans="15:37" ht="15">
      <c r="O121" s="18"/>
      <c r="AD121" s="4"/>
      <c r="AK121" s="4"/>
    </row>
    <row r="122" spans="15:37" ht="15">
      <c r="O122" s="18"/>
      <c r="AD122" s="4"/>
      <c r="AK122" s="4"/>
    </row>
    <row r="123" spans="15:37" ht="15">
      <c r="O123" s="18"/>
      <c r="AD123" s="4"/>
      <c r="AK123" s="4"/>
    </row>
    <row r="124" spans="15:37" ht="15">
      <c r="O124" s="18"/>
      <c r="AD124" s="4"/>
      <c r="AK124" s="4"/>
    </row>
    <row r="125" spans="15:37" ht="15">
      <c r="O125" s="18"/>
      <c r="AD125" s="4"/>
      <c r="AK125" s="4"/>
    </row>
    <row r="126" spans="15:37" ht="15">
      <c r="O126" s="18"/>
      <c r="AD126" s="4"/>
      <c r="AK126" s="4"/>
    </row>
    <row r="127" spans="15:37" ht="15">
      <c r="O127" s="18"/>
      <c r="AD127" s="4"/>
      <c r="AK127" s="4"/>
    </row>
    <row r="128" spans="15:37" ht="15">
      <c r="O128" s="18"/>
      <c r="AD128" s="4"/>
      <c r="AK128" s="4"/>
    </row>
    <row r="129" spans="15:37" ht="15">
      <c r="O129" s="18"/>
      <c r="AK129" s="4"/>
    </row>
    <row r="130" spans="15:37" ht="15">
      <c r="O130" s="18"/>
      <c r="AK130" s="4"/>
    </row>
    <row r="131" spans="15:37" ht="15">
      <c r="O131" s="18"/>
      <c r="AK131" s="4"/>
    </row>
    <row r="132" spans="15:37" ht="15">
      <c r="O132" s="18"/>
      <c r="AK132" s="4"/>
    </row>
    <row r="133" spans="15:37" ht="15">
      <c r="O133" s="18"/>
      <c r="AK133" s="4"/>
    </row>
    <row r="134" spans="15:37" ht="15">
      <c r="O134" s="18"/>
      <c r="AK134" s="4"/>
    </row>
    <row r="135" spans="15:37" ht="15">
      <c r="O135" s="18"/>
      <c r="AK135" s="4"/>
    </row>
    <row r="136" spans="15:37" ht="15">
      <c r="O136" s="18"/>
      <c r="AK136" s="4"/>
    </row>
    <row r="137" spans="15:37" ht="15">
      <c r="O137" s="18"/>
      <c r="AK137" s="4"/>
    </row>
    <row r="138" spans="15:37" ht="15">
      <c r="O138" s="18"/>
      <c r="AK138" s="4"/>
    </row>
    <row r="139" spans="15:37" ht="15">
      <c r="O139" s="18"/>
      <c r="AK139" s="4"/>
    </row>
    <row r="140" spans="15:37" ht="15">
      <c r="O140" s="18"/>
      <c r="AK140" s="4"/>
    </row>
    <row r="141" spans="15:37" ht="15">
      <c r="O141" s="18"/>
      <c r="AK141" s="4"/>
    </row>
    <row r="142" spans="15:37" ht="15">
      <c r="O142" s="18"/>
      <c r="AK142" s="4"/>
    </row>
    <row r="143" spans="15:37" ht="15">
      <c r="O143" s="18"/>
      <c r="AK143" s="4"/>
    </row>
    <row r="144" spans="15:37" ht="15">
      <c r="O144" s="18"/>
      <c r="AK144" s="4"/>
    </row>
    <row r="145" ht="15">
      <c r="O145" s="18"/>
    </row>
    <row r="146" ht="15">
      <c r="O146" s="18"/>
    </row>
    <row r="147" ht="15">
      <c r="O147" s="18"/>
    </row>
    <row r="148" ht="15">
      <c r="O148" s="18"/>
    </row>
    <row r="149" ht="15">
      <c r="O149" s="18"/>
    </row>
    <row r="150" ht="15">
      <c r="O150" s="18"/>
    </row>
    <row r="151" ht="15">
      <c r="O151" s="18"/>
    </row>
    <row r="152" ht="15">
      <c r="O152" s="18"/>
    </row>
    <row r="153" ht="15">
      <c r="O153" s="18"/>
    </row>
    <row r="154" ht="15">
      <c r="O154" s="18"/>
    </row>
    <row r="155" ht="15">
      <c r="O155" s="18"/>
    </row>
    <row r="156" ht="15">
      <c r="O156" s="18"/>
    </row>
    <row r="157" ht="15">
      <c r="O157" s="18"/>
    </row>
    <row r="158" ht="15">
      <c r="O158" s="18"/>
    </row>
    <row r="159" ht="15">
      <c r="O159" s="18"/>
    </row>
    <row r="160" ht="15">
      <c r="O160" s="18"/>
    </row>
    <row r="161" ht="15">
      <c r="O161" s="18"/>
    </row>
    <row r="162" ht="15">
      <c r="O162" s="18"/>
    </row>
    <row r="163" ht="15">
      <c r="O163" s="18"/>
    </row>
    <row r="164" ht="15">
      <c r="O164" s="18"/>
    </row>
    <row r="165" ht="15">
      <c r="O165" s="18"/>
    </row>
    <row r="166" ht="15">
      <c r="O166" s="18"/>
    </row>
    <row r="167" ht="15">
      <c r="O167" s="18"/>
    </row>
    <row r="168" ht="15">
      <c r="O168" s="18"/>
    </row>
    <row r="169" ht="15">
      <c r="O169" s="18"/>
    </row>
  </sheetData>
  <mergeCells count="11">
    <mergeCell ref="A1:A2"/>
    <mergeCell ref="K1:O1"/>
    <mergeCell ref="P1:T1"/>
    <mergeCell ref="U1:Y1"/>
    <mergeCell ref="E1:E2"/>
    <mergeCell ref="B1:D2"/>
    <mergeCell ref="F1:F2"/>
    <mergeCell ref="G1:J1"/>
    <mergeCell ref="AE1:AF1"/>
    <mergeCell ref="AG1:AK1"/>
    <mergeCell ref="Z1:A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3"/>
  <sheetViews>
    <sheetView workbookViewId="0" topLeftCell="A1">
      <pane xSplit="18795" topLeftCell="W1" activePane="topLeft" state="split"/>
      <selection pane="topLeft" activeCell="G1" sqref="G1:J1"/>
      <selection pane="topRight" activeCell="W41" sqref="W41"/>
    </sheetView>
  </sheetViews>
  <sheetFormatPr defaultColWidth="11.421875" defaultRowHeight="15"/>
  <cols>
    <col min="1" max="1" width="11.28125" style="2" bestFit="1" customWidth="1"/>
    <col min="2" max="2" width="33.140625" style="1" bestFit="1" customWidth="1"/>
    <col min="3" max="3" width="17.140625" style="1" bestFit="1" customWidth="1"/>
    <col min="4" max="4" width="18.57421875" style="1" bestFit="1" customWidth="1"/>
    <col min="5" max="5" width="8.00390625" style="2" bestFit="1" customWidth="1"/>
    <col min="6" max="6" width="18.140625" style="1" bestFit="1" customWidth="1"/>
    <col min="7" max="7" width="9.57421875" style="2" bestFit="1" customWidth="1"/>
    <col min="8" max="8" width="8.140625" style="2" bestFit="1" customWidth="1"/>
    <col min="9" max="9" width="9.8515625" style="6" bestFit="1" customWidth="1"/>
    <col min="10" max="10" width="8.7109375" style="8" bestFit="1" customWidth="1"/>
    <col min="11" max="11" width="9.57421875" style="8" bestFit="1" customWidth="1"/>
    <col min="12" max="12" width="6.7109375" style="2" bestFit="1" customWidth="1"/>
    <col min="13" max="13" width="7.57421875" style="16" bestFit="1" customWidth="1"/>
    <col min="14" max="14" width="8.7109375" style="16" bestFit="1" customWidth="1"/>
    <col min="15" max="15" width="11.28125" style="7" bestFit="1" customWidth="1"/>
    <col min="16" max="16" width="9.57421875" style="2" bestFit="1" customWidth="1"/>
    <col min="17" max="17" width="6.7109375" style="2" bestFit="1" customWidth="1"/>
    <col min="18" max="18" width="7.57421875" style="2" bestFit="1" customWidth="1"/>
    <col min="19" max="19" width="8.140625" style="2" bestFit="1" customWidth="1"/>
    <col min="20" max="20" width="11.28125" style="3" bestFit="1" customWidth="1"/>
    <col min="21" max="21" width="9.57421875" style="2" bestFit="1" customWidth="1"/>
    <col min="22" max="22" width="6.7109375" style="2" bestFit="1" customWidth="1"/>
    <col min="23" max="23" width="8.57421875" style="2" bestFit="1" customWidth="1"/>
    <col min="24" max="24" width="8.140625" style="5" bestFit="1" customWidth="1"/>
    <col min="25" max="25" width="11.28125" style="3" bestFit="1" customWidth="1"/>
    <col min="26" max="26" width="9.57421875" style="2" bestFit="1" customWidth="1"/>
    <col min="27" max="27" width="6.7109375" style="2" bestFit="1" customWidth="1"/>
    <col min="28" max="28" width="7.57421875" style="2" bestFit="1" customWidth="1"/>
    <col min="29" max="29" width="8.140625" style="2" bestFit="1" customWidth="1"/>
    <col min="30" max="30" width="11.28125" style="3" bestFit="1" customWidth="1"/>
    <col min="31" max="31" width="14.7109375" style="5" bestFit="1" customWidth="1"/>
    <col min="32" max="32" width="9.28125" style="5" bestFit="1" customWidth="1"/>
    <col min="33" max="33" width="9.57421875" style="2" bestFit="1" customWidth="1"/>
    <col min="34" max="34" width="6.7109375" style="2" bestFit="1" customWidth="1"/>
    <col min="35" max="35" width="7.57421875" style="2" bestFit="1" customWidth="1"/>
    <col min="36" max="36" width="8.140625" style="5" bestFit="1" customWidth="1"/>
    <col min="37" max="37" width="10.28125" style="2" bestFit="1" customWidth="1"/>
    <col min="38" max="16384" width="11.421875" style="1" customWidth="1"/>
  </cols>
  <sheetData>
    <row r="1" spans="1:37" ht="15">
      <c r="A1" s="240" t="s">
        <v>428</v>
      </c>
      <c r="B1" s="242" t="s">
        <v>407</v>
      </c>
      <c r="C1" s="230"/>
      <c r="D1" s="230"/>
      <c r="E1" s="230" t="s">
        <v>419</v>
      </c>
      <c r="F1" s="238" t="s">
        <v>415</v>
      </c>
      <c r="G1" s="221" t="s">
        <v>420</v>
      </c>
      <c r="H1" s="222"/>
      <c r="I1" s="222"/>
      <c r="J1" s="223"/>
      <c r="K1" s="229" t="s">
        <v>421</v>
      </c>
      <c r="L1" s="222"/>
      <c r="M1" s="222"/>
      <c r="N1" s="222"/>
      <c r="O1" s="226"/>
      <c r="P1" s="221" t="s">
        <v>422</v>
      </c>
      <c r="Q1" s="222"/>
      <c r="R1" s="222"/>
      <c r="S1" s="222"/>
      <c r="T1" s="223"/>
      <c r="U1" s="229" t="s">
        <v>423</v>
      </c>
      <c r="V1" s="222"/>
      <c r="W1" s="222"/>
      <c r="X1" s="222"/>
      <c r="Y1" s="226"/>
      <c r="Z1" s="221" t="s">
        <v>424</v>
      </c>
      <c r="AA1" s="222"/>
      <c r="AB1" s="222"/>
      <c r="AC1" s="222"/>
      <c r="AD1" s="223"/>
      <c r="AE1" s="224" t="s">
        <v>425</v>
      </c>
      <c r="AF1" s="225"/>
      <c r="AG1" s="221" t="s">
        <v>426</v>
      </c>
      <c r="AH1" s="222"/>
      <c r="AI1" s="222"/>
      <c r="AJ1" s="222"/>
      <c r="AK1" s="226"/>
    </row>
    <row r="2" spans="1:37" s="9" customFormat="1" ht="30.75" thickBot="1">
      <c r="A2" s="241"/>
      <c r="B2" s="243"/>
      <c r="C2" s="231"/>
      <c r="D2" s="231"/>
      <c r="E2" s="231"/>
      <c r="F2" s="239"/>
      <c r="G2" s="139" t="s">
        <v>429</v>
      </c>
      <c r="H2" s="133" t="s">
        <v>413</v>
      </c>
      <c r="I2" s="134" t="s">
        <v>412</v>
      </c>
      <c r="J2" s="135" t="s">
        <v>408</v>
      </c>
      <c r="K2" s="11" t="s">
        <v>412</v>
      </c>
      <c r="L2" s="12" t="s">
        <v>427</v>
      </c>
      <c r="M2" s="12" t="s">
        <v>411</v>
      </c>
      <c r="N2" s="15" t="s">
        <v>413</v>
      </c>
      <c r="O2" s="13" t="s">
        <v>414</v>
      </c>
      <c r="P2" s="188" t="s">
        <v>412</v>
      </c>
      <c r="Q2" s="12" t="s">
        <v>427</v>
      </c>
      <c r="R2" s="12" t="s">
        <v>411</v>
      </c>
      <c r="S2" s="15" t="s">
        <v>413</v>
      </c>
      <c r="T2" s="136" t="s">
        <v>414</v>
      </c>
      <c r="U2" s="11" t="s">
        <v>412</v>
      </c>
      <c r="V2" s="12" t="s">
        <v>427</v>
      </c>
      <c r="W2" s="12" t="s">
        <v>411</v>
      </c>
      <c r="X2" s="15" t="s">
        <v>413</v>
      </c>
      <c r="Y2" s="13" t="s">
        <v>414</v>
      </c>
      <c r="Z2" s="188" t="s">
        <v>412</v>
      </c>
      <c r="AA2" s="12" t="s">
        <v>427</v>
      </c>
      <c r="AB2" s="12" t="s">
        <v>411</v>
      </c>
      <c r="AC2" s="15" t="s">
        <v>413</v>
      </c>
      <c r="AD2" s="136" t="s">
        <v>414</v>
      </c>
      <c r="AE2" s="137" t="s">
        <v>418</v>
      </c>
      <c r="AF2" s="195" t="s">
        <v>417</v>
      </c>
      <c r="AG2" s="188" t="s">
        <v>412</v>
      </c>
      <c r="AH2" s="12" t="s">
        <v>427</v>
      </c>
      <c r="AI2" s="12" t="s">
        <v>411</v>
      </c>
      <c r="AJ2" s="15" t="s">
        <v>413</v>
      </c>
      <c r="AK2" s="13" t="s">
        <v>416</v>
      </c>
    </row>
    <row r="3" spans="1:37" ht="15">
      <c r="A3" s="198">
        <v>1</v>
      </c>
      <c r="B3" s="200" t="s">
        <v>181</v>
      </c>
      <c r="C3" s="201" t="s">
        <v>179</v>
      </c>
      <c r="D3" s="201" t="s">
        <v>180</v>
      </c>
      <c r="E3" s="202">
        <v>131</v>
      </c>
      <c r="F3" s="203" t="s">
        <v>169</v>
      </c>
      <c r="G3" s="205">
        <v>1</v>
      </c>
      <c r="H3" s="204">
        <v>0.16774305555555555</v>
      </c>
      <c r="I3" s="116">
        <f>H3-J3</f>
        <v>0.16496527777777778</v>
      </c>
      <c r="J3" s="117">
        <v>0.0027777777777777775</v>
      </c>
      <c r="K3" s="170">
        <v>0.026006944444444447</v>
      </c>
      <c r="L3" s="132">
        <v>5</v>
      </c>
      <c r="M3" s="120">
        <v>0.002141203703703704</v>
      </c>
      <c r="N3" s="121">
        <f>K3</f>
        <v>0.026006944444444447</v>
      </c>
      <c r="O3" s="122"/>
      <c r="P3" s="171">
        <v>0.03996527777777777</v>
      </c>
      <c r="Q3" s="132">
        <v>10</v>
      </c>
      <c r="R3" s="120">
        <v>0.00659722222222222</v>
      </c>
      <c r="S3" s="124">
        <f>P3</f>
        <v>0.03996527777777777</v>
      </c>
      <c r="T3" s="125"/>
      <c r="U3" s="126">
        <v>0.04837962962962963</v>
      </c>
      <c r="V3" s="119">
        <v>1</v>
      </c>
      <c r="W3" s="120"/>
      <c r="X3" s="128">
        <f>U3</f>
        <v>0.04837962962962963</v>
      </c>
      <c r="Y3" s="129"/>
      <c r="Z3" s="171">
        <v>0.036909722222222226</v>
      </c>
      <c r="AA3" s="132">
        <v>4</v>
      </c>
      <c r="AB3" s="120">
        <v>0.001064814814814817</v>
      </c>
      <c r="AC3" s="128">
        <f>Z3</f>
        <v>0.036909722222222226</v>
      </c>
      <c r="AD3" s="125"/>
      <c r="AE3" s="130">
        <f>I3-K3-P3-U3-Z3-AG3</f>
        <v>0.0009606481481481341</v>
      </c>
      <c r="AF3" s="172">
        <v>4</v>
      </c>
      <c r="AG3" s="171">
        <v>0.012743055555555556</v>
      </c>
      <c r="AH3" s="132">
        <v>2</v>
      </c>
      <c r="AI3" s="127">
        <v>0.00019675925925925937</v>
      </c>
      <c r="AJ3" s="124">
        <f>AG3</f>
        <v>0.012743055555555556</v>
      </c>
      <c r="AK3" s="129"/>
    </row>
    <row r="4" spans="1:37" ht="15">
      <c r="A4" s="199">
        <v>2</v>
      </c>
      <c r="B4" s="140" t="s">
        <v>168</v>
      </c>
      <c r="C4" s="141" t="s">
        <v>166</v>
      </c>
      <c r="D4" s="141" t="s">
        <v>167</v>
      </c>
      <c r="E4" s="142">
        <v>118</v>
      </c>
      <c r="F4" s="143" t="s">
        <v>169</v>
      </c>
      <c r="G4" s="144">
        <v>2</v>
      </c>
      <c r="H4" s="145">
        <v>0.17046296296296298</v>
      </c>
      <c r="I4" s="23">
        <f>H4-J4</f>
        <v>0.1662962962962963</v>
      </c>
      <c r="J4" s="70">
        <v>0.004166666666666667</v>
      </c>
      <c r="K4" s="110">
        <v>0.023865740740740743</v>
      </c>
      <c r="L4" s="108">
        <v>1</v>
      </c>
      <c r="M4" s="25"/>
      <c r="N4" s="24">
        <f>K4</f>
        <v>0.023865740740740743</v>
      </c>
      <c r="O4" s="45"/>
      <c r="P4" s="73">
        <v>0.035312500000000004</v>
      </c>
      <c r="Q4" s="10">
        <v>3</v>
      </c>
      <c r="R4" s="25">
        <v>0.00194444444444445</v>
      </c>
      <c r="S4" s="26">
        <f>P4</f>
        <v>0.035312500000000004</v>
      </c>
      <c r="T4" s="81"/>
      <c r="U4" s="85">
        <v>0.055393518518518516</v>
      </c>
      <c r="V4" s="10">
        <v>2</v>
      </c>
      <c r="W4" s="25">
        <v>0.007013888888888889</v>
      </c>
      <c r="X4" s="27">
        <f>U4</f>
        <v>0.055393518518518516</v>
      </c>
      <c r="Y4" s="44"/>
      <c r="Z4" s="73">
        <v>0.03670138888888889</v>
      </c>
      <c r="AA4" s="10">
        <v>3</v>
      </c>
      <c r="AB4" s="25">
        <v>0.0008564814814814789</v>
      </c>
      <c r="AC4" s="27">
        <f>Z4</f>
        <v>0.03670138888888889</v>
      </c>
      <c r="AD4" s="81"/>
      <c r="AE4" s="88">
        <f>I4-K4-P4-U4-Z4-AG4</f>
        <v>0.0014467592592592709</v>
      </c>
      <c r="AF4" s="90">
        <v>6</v>
      </c>
      <c r="AG4" s="73">
        <v>0.01357638888888889</v>
      </c>
      <c r="AH4" s="10">
        <v>4</v>
      </c>
      <c r="AI4" s="30">
        <v>0.0010300925925925929</v>
      </c>
      <c r="AJ4" s="26">
        <f>AG4</f>
        <v>0.01357638888888889</v>
      </c>
      <c r="AK4" s="44"/>
    </row>
    <row r="5" spans="1:37" ht="15">
      <c r="A5" s="199">
        <v>3</v>
      </c>
      <c r="B5" s="140" t="s">
        <v>172</v>
      </c>
      <c r="C5" s="141" t="s">
        <v>170</v>
      </c>
      <c r="D5" s="141" t="s">
        <v>171</v>
      </c>
      <c r="E5" s="142">
        <v>111</v>
      </c>
      <c r="F5" s="143" t="s">
        <v>169</v>
      </c>
      <c r="G5" s="144">
        <v>3</v>
      </c>
      <c r="H5" s="145">
        <v>0.17425925925925925</v>
      </c>
      <c r="I5" s="23">
        <f>H5-J5</f>
        <v>0.17078703703703704</v>
      </c>
      <c r="J5" s="70">
        <v>0.0034722222222222225</v>
      </c>
      <c r="K5" s="76">
        <v>0.02407407407407407</v>
      </c>
      <c r="L5" s="10">
        <v>2</v>
      </c>
      <c r="M5" s="25">
        <v>0.00020833333333332774</v>
      </c>
      <c r="N5" s="24">
        <f>K5</f>
        <v>0.02407407407407407</v>
      </c>
      <c r="O5" s="45"/>
      <c r="P5" s="107">
        <v>0.033368055555555554</v>
      </c>
      <c r="Q5" s="108">
        <v>1</v>
      </c>
      <c r="R5" s="25"/>
      <c r="S5" s="26">
        <f>P5</f>
        <v>0.033368055555555554</v>
      </c>
      <c r="T5" s="81"/>
      <c r="U5" s="85">
        <v>0.06180555555555556</v>
      </c>
      <c r="V5" s="10">
        <v>10</v>
      </c>
      <c r="W5" s="25">
        <v>0.013425925925925931</v>
      </c>
      <c r="X5" s="27">
        <f>U5</f>
        <v>0.06180555555555556</v>
      </c>
      <c r="Y5" s="44"/>
      <c r="Z5" s="73">
        <v>0.03716435185185185</v>
      </c>
      <c r="AA5" s="10">
        <v>5</v>
      </c>
      <c r="AB5" s="25">
        <v>0.0013194444444444425</v>
      </c>
      <c r="AC5" s="27">
        <f>Z5</f>
        <v>0.03716435185185185</v>
      </c>
      <c r="AD5" s="81"/>
      <c r="AE5" s="88">
        <f>I5-K5-P5-U5-Z5-AG5</f>
        <v>0.0018287037037037022</v>
      </c>
      <c r="AF5" s="90">
        <v>5</v>
      </c>
      <c r="AG5" s="107">
        <v>0.012546296296296297</v>
      </c>
      <c r="AH5" s="106">
        <v>1</v>
      </c>
      <c r="AI5" s="30"/>
      <c r="AJ5" s="26">
        <f>AG5</f>
        <v>0.012546296296296297</v>
      </c>
      <c r="AK5" s="44"/>
    </row>
    <row r="6" spans="1:37" ht="15">
      <c r="A6" s="58">
        <v>4</v>
      </c>
      <c r="B6" s="60" t="s">
        <v>175</v>
      </c>
      <c r="C6" s="21" t="s">
        <v>173</v>
      </c>
      <c r="D6" s="21" t="s">
        <v>174</v>
      </c>
      <c r="E6" s="10">
        <v>101</v>
      </c>
      <c r="F6" s="61" t="s">
        <v>169</v>
      </c>
      <c r="G6" s="14">
        <v>4</v>
      </c>
      <c r="H6" s="22">
        <v>0.18377314814814816</v>
      </c>
      <c r="I6" s="23">
        <f>H6-J6</f>
        <v>0.18307870370370372</v>
      </c>
      <c r="J6" s="70">
        <v>0.0006944444444444444</v>
      </c>
      <c r="K6" s="76">
        <v>0.0253125</v>
      </c>
      <c r="L6" s="10">
        <v>3</v>
      </c>
      <c r="M6" s="25">
        <v>0.0014467592592592587</v>
      </c>
      <c r="N6" s="24">
        <f>K6</f>
        <v>0.0253125</v>
      </c>
      <c r="O6" s="45"/>
      <c r="P6" s="73">
        <v>0.043576388888888894</v>
      </c>
      <c r="Q6" s="10">
        <v>21</v>
      </c>
      <c r="R6" s="25">
        <v>0.01020833333333334</v>
      </c>
      <c r="S6" s="26">
        <f>P6</f>
        <v>0.043576388888888894</v>
      </c>
      <c r="T6" s="81"/>
      <c r="U6" s="85">
        <v>0.05587962962962963</v>
      </c>
      <c r="V6" s="10">
        <v>3</v>
      </c>
      <c r="W6" s="25">
        <v>0.007500000000000007</v>
      </c>
      <c r="X6" s="27">
        <f>U6</f>
        <v>0.05587962962962963</v>
      </c>
      <c r="Y6" s="44"/>
      <c r="Z6" s="73">
        <v>0.042581018518518525</v>
      </c>
      <c r="AA6" s="10">
        <v>15</v>
      </c>
      <c r="AB6" s="25">
        <v>0.006736111111111116</v>
      </c>
      <c r="AC6" s="27">
        <f>Z6</f>
        <v>0.042581018518518525</v>
      </c>
      <c r="AD6" s="81"/>
      <c r="AE6" s="88">
        <f>I6-K6-P6-U6-Z6-AG6</f>
        <v>0.0017476851851851594</v>
      </c>
      <c r="AF6" s="90">
        <v>1</v>
      </c>
      <c r="AG6" s="73">
        <v>0.013981481481481482</v>
      </c>
      <c r="AH6" s="10">
        <v>5</v>
      </c>
      <c r="AI6" s="30">
        <v>0.0014351851851851852</v>
      </c>
      <c r="AJ6" s="26">
        <f>AG6</f>
        <v>0.013981481481481482</v>
      </c>
      <c r="AK6" s="44"/>
    </row>
    <row r="7" spans="1:37" ht="15">
      <c r="A7" s="57">
        <v>5</v>
      </c>
      <c r="B7" s="146" t="s">
        <v>183</v>
      </c>
      <c r="C7" s="147" t="s">
        <v>182</v>
      </c>
      <c r="D7" s="147" t="s">
        <v>76</v>
      </c>
      <c r="E7" s="148">
        <v>130</v>
      </c>
      <c r="F7" s="149" t="s">
        <v>184</v>
      </c>
      <c r="G7" s="150">
        <v>1</v>
      </c>
      <c r="H7" s="151">
        <v>0.1895023148148148</v>
      </c>
      <c r="I7" s="23">
        <f>H7-J7</f>
        <v>0.18672453703703704</v>
      </c>
      <c r="J7" s="70">
        <v>0.0027777777777777775</v>
      </c>
      <c r="K7" s="76">
        <v>0.02614583333333333</v>
      </c>
      <c r="L7" s="10">
        <v>6</v>
      </c>
      <c r="M7" s="25">
        <v>0.002280092592592587</v>
      </c>
      <c r="N7" s="24">
        <f>K7</f>
        <v>0.02614583333333333</v>
      </c>
      <c r="O7" s="45"/>
      <c r="P7" s="73">
        <v>0.042256944444444444</v>
      </c>
      <c r="Q7" s="10">
        <v>17</v>
      </c>
      <c r="R7" s="25">
        <v>0.00888888888888889</v>
      </c>
      <c r="S7" s="26">
        <f>P7</f>
        <v>0.042256944444444444</v>
      </c>
      <c r="T7" s="81"/>
      <c r="U7" s="85">
        <v>0.057708333333333334</v>
      </c>
      <c r="V7" s="10">
        <v>4</v>
      </c>
      <c r="W7" s="25">
        <v>0.009328703703703707</v>
      </c>
      <c r="X7" s="27">
        <f>U7</f>
        <v>0.057708333333333334</v>
      </c>
      <c r="Y7" s="44"/>
      <c r="Z7" s="73">
        <v>0.046099537037037036</v>
      </c>
      <c r="AA7" s="10">
        <v>31</v>
      </c>
      <c r="AB7" s="25">
        <v>0.010254629629629627</v>
      </c>
      <c r="AC7" s="27">
        <f>Z7</f>
        <v>0.046099537037037036</v>
      </c>
      <c r="AD7" s="81"/>
      <c r="AE7" s="88">
        <f>I7-K7-P7-U7-Z7-AG7</f>
        <v>0.001006944444444437</v>
      </c>
      <c r="AF7" s="90">
        <v>4</v>
      </c>
      <c r="AG7" s="73">
        <v>0.013506944444444445</v>
      </c>
      <c r="AH7" s="10">
        <v>3</v>
      </c>
      <c r="AI7" s="30">
        <v>0.000960648148148148</v>
      </c>
      <c r="AJ7" s="26">
        <f>AG7</f>
        <v>0.013506944444444445</v>
      </c>
      <c r="AK7" s="44"/>
    </row>
    <row r="8" spans="1:37" ht="15">
      <c r="A8" s="58">
        <v>6</v>
      </c>
      <c r="B8" s="60" t="s">
        <v>217</v>
      </c>
      <c r="C8" s="21" t="s">
        <v>215</v>
      </c>
      <c r="D8" s="21" t="s">
        <v>216</v>
      </c>
      <c r="E8" s="10">
        <v>148</v>
      </c>
      <c r="F8" s="61" t="s">
        <v>169</v>
      </c>
      <c r="G8" s="14">
        <v>5</v>
      </c>
      <c r="H8" s="22">
        <v>0.19120370370370368</v>
      </c>
      <c r="I8" s="23">
        <f>H8-J8</f>
        <v>0.19050925925925924</v>
      </c>
      <c r="J8" s="70">
        <v>0.0006944444444444444</v>
      </c>
      <c r="K8" s="76">
        <v>0.030555555555555555</v>
      </c>
      <c r="L8" s="10">
        <v>17</v>
      </c>
      <c r="M8" s="25">
        <v>0.006689814814814812</v>
      </c>
      <c r="N8" s="24">
        <f>K8</f>
        <v>0.030555555555555555</v>
      </c>
      <c r="O8" s="45"/>
      <c r="P8" s="73">
        <v>0.03543981481481481</v>
      </c>
      <c r="Q8" s="10">
        <v>4</v>
      </c>
      <c r="R8" s="25">
        <v>0.0020717592592592593</v>
      </c>
      <c r="S8" s="26">
        <f>P8</f>
        <v>0.03543981481481481</v>
      </c>
      <c r="T8" s="81"/>
      <c r="U8" s="85">
        <v>0.06872685185185186</v>
      </c>
      <c r="V8" s="10">
        <v>21</v>
      </c>
      <c r="W8" s="25">
        <v>0.020347222222222232</v>
      </c>
      <c r="X8" s="27">
        <f>U8</f>
        <v>0.06872685185185186</v>
      </c>
      <c r="Y8" s="44"/>
      <c r="Z8" s="73">
        <v>0.03913194444444445</v>
      </c>
      <c r="AA8" s="10">
        <v>7</v>
      </c>
      <c r="AB8" s="25">
        <v>0.0032870370370370397</v>
      </c>
      <c r="AC8" s="27">
        <f>Z8</f>
        <v>0.03913194444444445</v>
      </c>
      <c r="AD8" s="81"/>
      <c r="AE8" s="88">
        <f>I8-K8-P8-U8-Z8-AG8</f>
        <v>0.0009953703703703375</v>
      </c>
      <c r="AF8" s="90">
        <v>1</v>
      </c>
      <c r="AG8" s="73">
        <v>0.015659722222222224</v>
      </c>
      <c r="AH8" s="10">
        <v>10</v>
      </c>
      <c r="AI8" s="30">
        <v>0.0031134259259259275</v>
      </c>
      <c r="AJ8" s="26">
        <f>AG8</f>
        <v>0.015659722222222224</v>
      </c>
      <c r="AK8" s="44"/>
    </row>
    <row r="9" spans="1:37" ht="15">
      <c r="A9" s="57">
        <v>7</v>
      </c>
      <c r="B9" s="60" t="s">
        <v>206</v>
      </c>
      <c r="C9" s="21" t="s">
        <v>204</v>
      </c>
      <c r="D9" s="21" t="s">
        <v>205</v>
      </c>
      <c r="E9" s="10">
        <v>123</v>
      </c>
      <c r="F9" s="61" t="s">
        <v>169</v>
      </c>
      <c r="G9" s="14">
        <v>6</v>
      </c>
      <c r="H9" s="22">
        <v>0.19247685185185184</v>
      </c>
      <c r="I9" s="23">
        <f>H9-J9</f>
        <v>0.18969907407407408</v>
      </c>
      <c r="J9" s="70">
        <v>0.0027777777777777775</v>
      </c>
      <c r="K9" s="76">
        <v>0.030011574074074076</v>
      </c>
      <c r="L9" s="10">
        <v>13</v>
      </c>
      <c r="M9" s="25">
        <v>0.006145833333333333</v>
      </c>
      <c r="N9" s="24">
        <f>K9</f>
        <v>0.030011574074074076</v>
      </c>
      <c r="O9" s="45"/>
      <c r="P9" s="73">
        <v>0.038807870370370375</v>
      </c>
      <c r="Q9" s="10">
        <v>8</v>
      </c>
      <c r="R9" s="25">
        <v>0.005439814814814821</v>
      </c>
      <c r="S9" s="26">
        <f>P9</f>
        <v>0.038807870370370375</v>
      </c>
      <c r="T9" s="81"/>
      <c r="U9" s="85">
        <v>0.06747685185185186</v>
      </c>
      <c r="V9" s="10">
        <v>19</v>
      </c>
      <c r="W9" s="25">
        <v>0.01909722222222223</v>
      </c>
      <c r="X9" s="27">
        <f>U9</f>
        <v>0.06747685185185186</v>
      </c>
      <c r="Y9" s="44"/>
      <c r="Z9" s="107">
        <v>0.03584490740740741</v>
      </c>
      <c r="AA9" s="108">
        <v>1</v>
      </c>
      <c r="AB9" s="10"/>
      <c r="AC9" s="27">
        <f>Z9</f>
        <v>0.03584490740740741</v>
      </c>
      <c r="AD9" s="81"/>
      <c r="AE9" s="88">
        <f>I9-K9-P9-U9-Z9-AG9</f>
        <v>0.0016087962962963026</v>
      </c>
      <c r="AF9" s="90">
        <v>4</v>
      </c>
      <c r="AG9" s="73">
        <v>0.015949074074074074</v>
      </c>
      <c r="AH9" s="10">
        <v>12</v>
      </c>
      <c r="AI9" s="30">
        <v>0.003402777777777777</v>
      </c>
      <c r="AJ9" s="26">
        <f>AG9</f>
        <v>0.015949074074074074</v>
      </c>
      <c r="AK9" s="44"/>
    </row>
    <row r="10" spans="1:37" ht="15">
      <c r="A10" s="58">
        <v>8</v>
      </c>
      <c r="B10" s="60" t="s">
        <v>178</v>
      </c>
      <c r="C10" s="21" t="s">
        <v>176</v>
      </c>
      <c r="D10" s="21" t="s">
        <v>177</v>
      </c>
      <c r="E10" s="10">
        <v>108</v>
      </c>
      <c r="F10" s="61" t="s">
        <v>169</v>
      </c>
      <c r="G10" s="14">
        <v>7</v>
      </c>
      <c r="H10" s="22">
        <v>0.19413194444444445</v>
      </c>
      <c r="I10" s="23">
        <f>H10-J10</f>
        <v>0.1913541666666667</v>
      </c>
      <c r="J10" s="70">
        <v>0.0027777777777777775</v>
      </c>
      <c r="K10" s="76">
        <v>0.02597222222222222</v>
      </c>
      <c r="L10" s="10">
        <v>4</v>
      </c>
      <c r="M10" s="25">
        <v>0.0021064814814814765</v>
      </c>
      <c r="N10" s="24">
        <f>K10</f>
        <v>0.02597222222222222</v>
      </c>
      <c r="O10" s="45"/>
      <c r="P10" s="73">
        <v>0.041874999999999996</v>
      </c>
      <c r="Q10" s="10">
        <v>15</v>
      </c>
      <c r="R10" s="25">
        <v>0.008506944444444442</v>
      </c>
      <c r="S10" s="26">
        <f>P10</f>
        <v>0.041874999999999996</v>
      </c>
      <c r="T10" s="81"/>
      <c r="U10" s="85">
        <v>0.061620370370370374</v>
      </c>
      <c r="V10" s="10">
        <v>8</v>
      </c>
      <c r="W10" s="25">
        <v>0.013240740740740747</v>
      </c>
      <c r="X10" s="27">
        <f>U10</f>
        <v>0.061620370370370374</v>
      </c>
      <c r="Y10" s="44"/>
      <c r="Z10" s="73">
        <v>0.04270833333333333</v>
      </c>
      <c r="AA10" s="10">
        <v>16</v>
      </c>
      <c r="AB10" s="25">
        <v>0.006863425925925919</v>
      </c>
      <c r="AC10" s="27">
        <f>Z10</f>
        <v>0.04270833333333333</v>
      </c>
      <c r="AD10" s="81"/>
      <c r="AE10" s="88">
        <f>I10-K10-P10-U10-Z10-AG10</f>
        <v>0.0009490740740740918</v>
      </c>
      <c r="AF10" s="90">
        <v>4</v>
      </c>
      <c r="AG10" s="73">
        <v>0.018229166666666668</v>
      </c>
      <c r="AH10" s="10">
        <v>26</v>
      </c>
      <c r="AI10" s="30">
        <v>0.005682870370370371</v>
      </c>
      <c r="AJ10" s="26">
        <f>AG10</f>
        <v>0.018229166666666668</v>
      </c>
      <c r="AK10" s="44"/>
    </row>
    <row r="11" spans="1:37" ht="15">
      <c r="A11" s="57">
        <v>9</v>
      </c>
      <c r="B11" s="159" t="s">
        <v>199</v>
      </c>
      <c r="C11" s="160" t="s">
        <v>197</v>
      </c>
      <c r="D11" s="160" t="s">
        <v>198</v>
      </c>
      <c r="E11" s="161">
        <v>102</v>
      </c>
      <c r="F11" s="162" t="s">
        <v>200</v>
      </c>
      <c r="G11" s="163">
        <v>1</v>
      </c>
      <c r="H11" s="164">
        <v>0.19515046296296298</v>
      </c>
      <c r="I11" s="23">
        <f>H11-J11</f>
        <v>0.19306712962962966</v>
      </c>
      <c r="J11" s="70">
        <v>0.0020833333333333333</v>
      </c>
      <c r="K11" s="76">
        <v>0.029861111111111113</v>
      </c>
      <c r="L11" s="10">
        <v>11</v>
      </c>
      <c r="M11" s="25">
        <v>0.00599537037037037</v>
      </c>
      <c r="N11" s="24">
        <f>K11</f>
        <v>0.029861111111111113</v>
      </c>
      <c r="O11" s="45"/>
      <c r="P11" s="73">
        <v>0.03418981481481482</v>
      </c>
      <c r="Q11" s="10">
        <v>2</v>
      </c>
      <c r="R11" s="25">
        <v>0.0008217592592592651</v>
      </c>
      <c r="S11" s="26">
        <f>P11</f>
        <v>0.03418981481481482</v>
      </c>
      <c r="T11" s="81"/>
      <c r="U11" s="85">
        <v>0.06949074074074074</v>
      </c>
      <c r="V11" s="10">
        <v>22</v>
      </c>
      <c r="W11" s="25">
        <v>0.021111111111111115</v>
      </c>
      <c r="X11" s="27">
        <f>U11</f>
        <v>0.06949074074074074</v>
      </c>
      <c r="Y11" s="44"/>
      <c r="Z11" s="73">
        <v>0.04033564814814815</v>
      </c>
      <c r="AA11" s="10">
        <v>10</v>
      </c>
      <c r="AB11" s="25">
        <v>0.00449074074074074</v>
      </c>
      <c r="AC11" s="27">
        <f>Z11</f>
        <v>0.04033564814814815</v>
      </c>
      <c r="AD11" s="81"/>
      <c r="AE11" s="88">
        <f>I11-K11-P11-U11-Z11-AG11</f>
        <v>0.0011111111111111356</v>
      </c>
      <c r="AF11" s="90">
        <v>3</v>
      </c>
      <c r="AG11" s="73">
        <v>0.018078703703703704</v>
      </c>
      <c r="AH11" s="10">
        <v>25</v>
      </c>
      <c r="AI11" s="30">
        <v>0.005532407407407408</v>
      </c>
      <c r="AJ11" s="26">
        <f>AG11</f>
        <v>0.018078703703703704</v>
      </c>
      <c r="AK11" s="44"/>
    </row>
    <row r="12" spans="1:37" ht="15">
      <c r="A12" s="58">
        <v>10</v>
      </c>
      <c r="B12" s="146" t="s">
        <v>230</v>
      </c>
      <c r="C12" s="147" t="s">
        <v>84</v>
      </c>
      <c r="D12" s="147" t="s">
        <v>99</v>
      </c>
      <c r="E12" s="148">
        <v>151</v>
      </c>
      <c r="F12" s="149" t="s">
        <v>184</v>
      </c>
      <c r="G12" s="150">
        <v>2</v>
      </c>
      <c r="H12" s="151">
        <v>0.1964236111111111</v>
      </c>
      <c r="I12" s="23">
        <f>H12-J12</f>
        <v>0.19434027777777776</v>
      </c>
      <c r="J12" s="70">
        <v>0.0020833333333333333</v>
      </c>
      <c r="K12" s="76">
        <v>0.03214120370370371</v>
      </c>
      <c r="L12" s="10">
        <v>22</v>
      </c>
      <c r="M12" s="25">
        <v>0.008275462962962964</v>
      </c>
      <c r="N12" s="24">
        <f>K12</f>
        <v>0.03214120370370371</v>
      </c>
      <c r="O12" s="45"/>
      <c r="P12" s="73">
        <v>0.04027777777777778</v>
      </c>
      <c r="Q12" s="10">
        <v>12</v>
      </c>
      <c r="R12" s="25">
        <v>0.006909722222222227</v>
      </c>
      <c r="S12" s="26">
        <f>P12</f>
        <v>0.04027777777777778</v>
      </c>
      <c r="T12" s="81"/>
      <c r="U12" s="85">
        <v>0.06395833333333334</v>
      </c>
      <c r="V12" s="10">
        <v>15</v>
      </c>
      <c r="W12" s="25">
        <v>0.015578703703703713</v>
      </c>
      <c r="X12" s="27">
        <f>U12</f>
        <v>0.06395833333333334</v>
      </c>
      <c r="Y12" s="44"/>
      <c r="Z12" s="73">
        <v>0.0422800925925926</v>
      </c>
      <c r="AA12" s="10">
        <v>14</v>
      </c>
      <c r="AB12" s="25">
        <v>0.00643518518518519</v>
      </c>
      <c r="AC12" s="27">
        <f>Z12</f>
        <v>0.0422800925925926</v>
      </c>
      <c r="AD12" s="81"/>
      <c r="AE12" s="88">
        <f>I12-K12-P12-U12-Z12-AG12</f>
        <v>0.0011574074074073761</v>
      </c>
      <c r="AF12" s="90">
        <v>3</v>
      </c>
      <c r="AG12" s="73">
        <v>0.014525462962962964</v>
      </c>
      <c r="AH12" s="10">
        <v>6</v>
      </c>
      <c r="AI12" s="30">
        <v>0.0019791666666666673</v>
      </c>
      <c r="AJ12" s="26">
        <f>AG12</f>
        <v>0.014525462962962964</v>
      </c>
      <c r="AK12" s="44"/>
    </row>
    <row r="13" spans="1:37" ht="15">
      <c r="A13" s="58">
        <v>11</v>
      </c>
      <c r="B13" s="60" t="s">
        <v>190</v>
      </c>
      <c r="C13" s="21" t="s">
        <v>188</v>
      </c>
      <c r="D13" s="21" t="s">
        <v>189</v>
      </c>
      <c r="E13" s="10">
        <v>103</v>
      </c>
      <c r="F13" s="61" t="s">
        <v>169</v>
      </c>
      <c r="G13" s="14">
        <v>8</v>
      </c>
      <c r="H13" s="22">
        <v>0.19864583333333333</v>
      </c>
      <c r="I13" s="23">
        <f>H13-J13</f>
        <v>0.19725694444444444</v>
      </c>
      <c r="J13" s="70">
        <v>0.0013888888888888887</v>
      </c>
      <c r="K13" s="76">
        <v>0.02638888888888889</v>
      </c>
      <c r="L13" s="10">
        <v>8</v>
      </c>
      <c r="M13" s="25">
        <v>0.002523148148148146</v>
      </c>
      <c r="N13" s="24">
        <f>K13</f>
        <v>0.02638888888888889</v>
      </c>
      <c r="O13" s="45"/>
      <c r="P13" s="73">
        <v>0.0375</v>
      </c>
      <c r="Q13" s="10">
        <v>6</v>
      </c>
      <c r="R13" s="25">
        <v>0.004131944444444445</v>
      </c>
      <c r="S13" s="26">
        <f>P13</f>
        <v>0.0375</v>
      </c>
      <c r="T13" s="81"/>
      <c r="U13" s="85">
        <v>0.0703125</v>
      </c>
      <c r="V13" s="10">
        <v>23</v>
      </c>
      <c r="W13" s="25">
        <v>0.021932870370370373</v>
      </c>
      <c r="X13" s="27">
        <f>U13</f>
        <v>0.0703125</v>
      </c>
      <c r="Y13" s="44"/>
      <c r="Z13" s="73">
        <v>0.04461805555555556</v>
      </c>
      <c r="AA13" s="10">
        <v>25</v>
      </c>
      <c r="AB13" s="25">
        <v>0.008773148148148148</v>
      </c>
      <c r="AC13" s="27">
        <f>Z13</f>
        <v>0.04461805555555556</v>
      </c>
      <c r="AD13" s="81"/>
      <c r="AE13" s="88">
        <f>I13-K13-P13-U13-Z13-AG13</f>
        <v>0.0020023148148148144</v>
      </c>
      <c r="AF13" s="90">
        <v>2</v>
      </c>
      <c r="AG13" s="73">
        <v>0.016435185185185188</v>
      </c>
      <c r="AH13" s="10">
        <v>15</v>
      </c>
      <c r="AI13" s="30">
        <v>0.0038888888888888914</v>
      </c>
      <c r="AJ13" s="26">
        <f>AG13</f>
        <v>0.016435185185185188</v>
      </c>
      <c r="AK13" s="44"/>
    </row>
    <row r="14" spans="1:37" ht="15">
      <c r="A14" s="57">
        <v>12</v>
      </c>
      <c r="B14" s="146" t="s">
        <v>193</v>
      </c>
      <c r="C14" s="147" t="s">
        <v>191</v>
      </c>
      <c r="D14" s="147" t="s">
        <v>192</v>
      </c>
      <c r="E14" s="148">
        <v>139</v>
      </c>
      <c r="F14" s="149" t="s">
        <v>184</v>
      </c>
      <c r="G14" s="150">
        <v>3</v>
      </c>
      <c r="H14" s="151">
        <v>0.19899305555555555</v>
      </c>
      <c r="I14" s="23">
        <f>H14-J14</f>
        <v>0.19690972222222222</v>
      </c>
      <c r="J14" s="70">
        <v>0.0020833333333333333</v>
      </c>
      <c r="K14" s="76">
        <v>0.028229166666666666</v>
      </c>
      <c r="L14" s="10">
        <v>9</v>
      </c>
      <c r="M14" s="25">
        <v>0.004363425925925923</v>
      </c>
      <c r="N14" s="24">
        <f>K14</f>
        <v>0.028229166666666666</v>
      </c>
      <c r="O14" s="45"/>
      <c r="P14" s="73">
        <v>0.04568287037037037</v>
      </c>
      <c r="Q14" s="10">
        <v>27</v>
      </c>
      <c r="R14" s="25">
        <v>0.012314814814814813</v>
      </c>
      <c r="S14" s="26">
        <f>P14</f>
        <v>0.04568287037037037</v>
      </c>
      <c r="T14" s="81"/>
      <c r="U14" s="85">
        <v>0.05967592592592593</v>
      </c>
      <c r="V14" s="10">
        <v>7</v>
      </c>
      <c r="W14" s="25">
        <v>0.011296296296296304</v>
      </c>
      <c r="X14" s="27">
        <f>U14</f>
        <v>0.05967592592592593</v>
      </c>
      <c r="Y14" s="44"/>
      <c r="Z14" s="73">
        <v>0.04604166666666667</v>
      </c>
      <c r="AA14" s="10">
        <v>30</v>
      </c>
      <c r="AB14" s="25">
        <v>0.01019675925925926</v>
      </c>
      <c r="AC14" s="27">
        <f>Z14</f>
        <v>0.04604166666666667</v>
      </c>
      <c r="AD14" s="81"/>
      <c r="AE14" s="88">
        <f>I14-K14-P14-U14-Z14-AG14</f>
        <v>0.001331018518518516</v>
      </c>
      <c r="AF14" s="90">
        <v>3</v>
      </c>
      <c r="AG14" s="73">
        <v>0.015949074074074074</v>
      </c>
      <c r="AH14" s="10">
        <v>13</v>
      </c>
      <c r="AI14" s="30">
        <v>0.003402777777777777</v>
      </c>
      <c r="AJ14" s="26">
        <f>AG14</f>
        <v>0.015949074074074074</v>
      </c>
      <c r="AK14" s="44"/>
    </row>
    <row r="15" spans="1:37" ht="15">
      <c r="A15" s="58">
        <v>13</v>
      </c>
      <c r="B15" s="60" t="s">
        <v>248</v>
      </c>
      <c r="C15" s="21" t="s">
        <v>246</v>
      </c>
      <c r="D15" s="21" t="s">
        <v>247</v>
      </c>
      <c r="E15" s="10">
        <v>149</v>
      </c>
      <c r="F15" s="61" t="s">
        <v>169</v>
      </c>
      <c r="G15" s="14">
        <v>9</v>
      </c>
      <c r="H15" s="22">
        <v>0.20178240740740738</v>
      </c>
      <c r="I15" s="23">
        <f>H15-J15</f>
        <v>0.19831018518518517</v>
      </c>
      <c r="J15" s="70">
        <v>0.0034722222222222225</v>
      </c>
      <c r="K15" s="76">
        <v>0.03353009259259259</v>
      </c>
      <c r="L15" s="10">
        <v>28</v>
      </c>
      <c r="M15" s="25">
        <v>0.009664351851851848</v>
      </c>
      <c r="N15" s="24">
        <f>K15</f>
        <v>0.03353009259259259</v>
      </c>
      <c r="O15" s="45"/>
      <c r="P15" s="73">
        <v>0.04144675925925926</v>
      </c>
      <c r="Q15" s="10">
        <v>14</v>
      </c>
      <c r="R15" s="25">
        <v>0.008078703703703706</v>
      </c>
      <c r="S15" s="26">
        <f>P15</f>
        <v>0.04144675925925926</v>
      </c>
      <c r="T15" s="81"/>
      <c r="U15" s="85">
        <v>0.058032407407407414</v>
      </c>
      <c r="V15" s="10">
        <v>5</v>
      </c>
      <c r="W15" s="25">
        <v>0.009652777777777788</v>
      </c>
      <c r="X15" s="27">
        <f>U15</f>
        <v>0.058032407407407414</v>
      </c>
      <c r="Y15" s="44"/>
      <c r="Z15" s="73">
        <v>0.047094907407407405</v>
      </c>
      <c r="AA15" s="10">
        <v>35</v>
      </c>
      <c r="AB15" s="25">
        <v>0.011249999999999996</v>
      </c>
      <c r="AC15" s="27">
        <f>Z15</f>
        <v>0.047094907407407405</v>
      </c>
      <c r="AD15" s="81"/>
      <c r="AE15" s="88">
        <f>I15-K15-P15-U15-Z15-AG15</f>
        <v>0.0017592592592592347</v>
      </c>
      <c r="AF15" s="90">
        <v>5</v>
      </c>
      <c r="AG15" s="73">
        <v>0.01644675925925926</v>
      </c>
      <c r="AH15" s="10">
        <v>16</v>
      </c>
      <c r="AI15" s="30">
        <v>0.003900462962962965</v>
      </c>
      <c r="AJ15" s="26">
        <f>AG15</f>
        <v>0.01644675925925926</v>
      </c>
      <c r="AK15" s="44"/>
    </row>
    <row r="16" spans="1:37" ht="15">
      <c r="A16" s="57">
        <v>14</v>
      </c>
      <c r="B16" s="159" t="s">
        <v>277</v>
      </c>
      <c r="C16" s="160" t="s">
        <v>275</v>
      </c>
      <c r="D16" s="160" t="s">
        <v>276</v>
      </c>
      <c r="E16" s="161">
        <v>141</v>
      </c>
      <c r="F16" s="162" t="s">
        <v>200</v>
      </c>
      <c r="G16" s="163">
        <v>2</v>
      </c>
      <c r="H16" s="164">
        <v>0.20789351851851853</v>
      </c>
      <c r="I16" s="23">
        <f>H16-J16</f>
        <v>0.20511574074074077</v>
      </c>
      <c r="J16" s="70">
        <v>0.0027777777777777775</v>
      </c>
      <c r="K16" s="76">
        <v>0.03571759259259259</v>
      </c>
      <c r="L16" s="10">
        <v>38</v>
      </c>
      <c r="M16" s="25">
        <v>0.01185185185185185</v>
      </c>
      <c r="N16" s="24">
        <f>K16</f>
        <v>0.03571759259259259</v>
      </c>
      <c r="O16" s="45"/>
      <c r="P16" s="73">
        <v>0.04434027777777778</v>
      </c>
      <c r="Q16" s="10">
        <v>22</v>
      </c>
      <c r="R16" s="25">
        <v>0.010972222222222223</v>
      </c>
      <c r="S16" s="26">
        <f>P16</f>
        <v>0.04434027777777778</v>
      </c>
      <c r="T16" s="81"/>
      <c r="U16" s="85">
        <v>0.06689814814814815</v>
      </c>
      <c r="V16" s="10">
        <v>18</v>
      </c>
      <c r="W16" s="25">
        <v>0.018518518518518524</v>
      </c>
      <c r="X16" s="27">
        <f>U16</f>
        <v>0.06689814814814815</v>
      </c>
      <c r="Y16" s="44"/>
      <c r="Z16" s="73">
        <v>0.04099537037037037</v>
      </c>
      <c r="AA16" s="10">
        <v>11</v>
      </c>
      <c r="AB16" s="25">
        <v>0.005150462962962961</v>
      </c>
      <c r="AC16" s="27">
        <f>Z16</f>
        <v>0.04099537037037037</v>
      </c>
      <c r="AD16" s="81"/>
      <c r="AE16" s="88">
        <f>I16-K16-P16-U16-Z16-AG16</f>
        <v>0.0009953703703704138</v>
      </c>
      <c r="AF16" s="90">
        <v>4</v>
      </c>
      <c r="AG16" s="73">
        <v>0.016168981481481482</v>
      </c>
      <c r="AH16" s="10">
        <v>14</v>
      </c>
      <c r="AI16" s="30">
        <v>0.0036226851851851854</v>
      </c>
      <c r="AJ16" s="26">
        <f>AG16</f>
        <v>0.016168981481481482</v>
      </c>
      <c r="AK16" s="44"/>
    </row>
    <row r="17" spans="1:37" ht="15">
      <c r="A17" s="58">
        <v>15</v>
      </c>
      <c r="B17" s="159" t="s">
        <v>300</v>
      </c>
      <c r="C17" s="160" t="s">
        <v>298</v>
      </c>
      <c r="D17" s="160" t="s">
        <v>299</v>
      </c>
      <c r="E17" s="161">
        <v>114</v>
      </c>
      <c r="F17" s="162" t="s">
        <v>200</v>
      </c>
      <c r="G17" s="163">
        <v>3</v>
      </c>
      <c r="H17" s="164">
        <v>0.20836805555555554</v>
      </c>
      <c r="I17" s="23">
        <f>H17-J17</f>
        <v>0.20420138888888886</v>
      </c>
      <c r="J17" s="70">
        <v>0.004166666666666667</v>
      </c>
      <c r="K17" s="76">
        <v>0.039247685185185184</v>
      </c>
      <c r="L17" s="10">
        <v>47</v>
      </c>
      <c r="M17" s="25">
        <v>0.015381944444444441</v>
      </c>
      <c r="N17" s="24">
        <f>K17</f>
        <v>0.039247685185185184</v>
      </c>
      <c r="O17" s="45"/>
      <c r="P17" s="73">
        <v>0.04241898148148148</v>
      </c>
      <c r="Q17" s="10">
        <v>18</v>
      </c>
      <c r="R17" s="25">
        <v>0.009050925925925928</v>
      </c>
      <c r="S17" s="26">
        <f>P17</f>
        <v>0.04241898148148148</v>
      </c>
      <c r="T17" s="81"/>
      <c r="U17" s="85">
        <v>0.06569444444444444</v>
      </c>
      <c r="V17" s="10">
        <v>17</v>
      </c>
      <c r="W17" s="25">
        <v>0.017314814814814818</v>
      </c>
      <c r="X17" s="27">
        <f>U17</f>
        <v>0.06569444444444444</v>
      </c>
      <c r="Y17" s="44"/>
      <c r="Z17" s="73">
        <v>0.03966435185185185</v>
      </c>
      <c r="AA17" s="10">
        <v>8</v>
      </c>
      <c r="AB17" s="25">
        <v>0.0038194444444444448</v>
      </c>
      <c r="AC17" s="27">
        <f>Z17</f>
        <v>0.03966435185185185</v>
      </c>
      <c r="AD17" s="81"/>
      <c r="AE17" s="88">
        <f>I17-K17-P17-U17-Z17-AG17</f>
        <v>0.0013888888888888631</v>
      </c>
      <c r="AF17" s="90">
        <v>6</v>
      </c>
      <c r="AG17" s="73">
        <v>0.015787037037037037</v>
      </c>
      <c r="AH17" s="10">
        <v>11</v>
      </c>
      <c r="AI17" s="30">
        <v>0.00324074074074074</v>
      </c>
      <c r="AJ17" s="26">
        <f>AG17</f>
        <v>0.015787037037037037</v>
      </c>
      <c r="AK17" s="44"/>
    </row>
    <row r="18" spans="1:37" ht="15">
      <c r="A18" s="58">
        <v>16</v>
      </c>
      <c r="B18" s="60" t="s">
        <v>297</v>
      </c>
      <c r="C18" s="21" t="s">
        <v>296</v>
      </c>
      <c r="D18" s="21" t="s">
        <v>296</v>
      </c>
      <c r="E18" s="10">
        <v>167</v>
      </c>
      <c r="F18" s="61" t="s">
        <v>200</v>
      </c>
      <c r="G18" s="14">
        <v>4</v>
      </c>
      <c r="H18" s="22">
        <v>0.21177083333333332</v>
      </c>
      <c r="I18" s="23">
        <f>H18-J18</f>
        <v>0.20899305555555556</v>
      </c>
      <c r="J18" s="70">
        <v>0.0027777777777777775</v>
      </c>
      <c r="K18" s="76">
        <v>0.03821759259259259</v>
      </c>
      <c r="L18" s="10">
        <v>46</v>
      </c>
      <c r="M18" s="25">
        <v>0.014351851851851845</v>
      </c>
      <c r="N18" s="24">
        <f>K18</f>
        <v>0.03821759259259259</v>
      </c>
      <c r="O18" s="45"/>
      <c r="P18" s="73">
        <v>0.046655092592592595</v>
      </c>
      <c r="Q18" s="10">
        <v>32</v>
      </c>
      <c r="R18" s="25">
        <v>0.013287037037037042</v>
      </c>
      <c r="S18" s="26">
        <f>P18</f>
        <v>0.046655092592592595</v>
      </c>
      <c r="T18" s="81"/>
      <c r="U18" s="85">
        <v>0.061689814814814815</v>
      </c>
      <c r="V18" s="10">
        <v>9</v>
      </c>
      <c r="W18" s="25">
        <v>0.013310185185185189</v>
      </c>
      <c r="X18" s="27">
        <f>U18</f>
        <v>0.061689814814814815</v>
      </c>
      <c r="Y18" s="44"/>
      <c r="Z18" s="73">
        <v>0.04221064814814815</v>
      </c>
      <c r="AA18" s="10">
        <v>13</v>
      </c>
      <c r="AB18" s="25">
        <v>0.006365740740740741</v>
      </c>
      <c r="AC18" s="27">
        <f>Z18</f>
        <v>0.04221064814814815</v>
      </c>
      <c r="AD18" s="81"/>
      <c r="AE18" s="88">
        <f>I18-K18-P18-U18-Z18-AG18</f>
        <v>0.0017476851851851924</v>
      </c>
      <c r="AF18" s="90">
        <v>4</v>
      </c>
      <c r="AG18" s="73">
        <v>0.018472222222222223</v>
      </c>
      <c r="AH18" s="10">
        <v>29</v>
      </c>
      <c r="AI18" s="30">
        <v>0.0059259259259259265</v>
      </c>
      <c r="AJ18" s="26">
        <f>AG18</f>
        <v>0.018472222222222223</v>
      </c>
      <c r="AK18" s="44"/>
    </row>
    <row r="19" spans="1:37" ht="15">
      <c r="A19" s="57">
        <v>17</v>
      </c>
      <c r="B19" s="60" t="s">
        <v>229</v>
      </c>
      <c r="C19" s="21" t="s">
        <v>227</v>
      </c>
      <c r="D19" s="21" t="s">
        <v>228</v>
      </c>
      <c r="E19" s="10">
        <v>170</v>
      </c>
      <c r="F19" s="61" t="s">
        <v>169</v>
      </c>
      <c r="G19" s="14">
        <v>10</v>
      </c>
      <c r="H19" s="22">
        <v>0.2129976851851852</v>
      </c>
      <c r="I19" s="23">
        <f>H19-J19</f>
        <v>0.20744212962962963</v>
      </c>
      <c r="J19" s="70">
        <v>0.005555555555555555</v>
      </c>
      <c r="K19" s="76">
        <v>0.03200231481481482</v>
      </c>
      <c r="L19" s="10">
        <v>21</v>
      </c>
      <c r="M19" s="25">
        <v>0.008136574074074074</v>
      </c>
      <c r="N19" s="24">
        <f>K19</f>
        <v>0.03200231481481482</v>
      </c>
      <c r="O19" s="45"/>
      <c r="P19" s="73">
        <v>0.044756944444444446</v>
      </c>
      <c r="Q19" s="10">
        <v>24</v>
      </c>
      <c r="R19" s="25">
        <v>0.011388888888888893</v>
      </c>
      <c r="S19" s="26">
        <f>P19</f>
        <v>0.044756944444444446</v>
      </c>
      <c r="T19" s="81"/>
      <c r="U19" s="85">
        <v>0.06494212962962963</v>
      </c>
      <c r="V19" s="10">
        <v>16</v>
      </c>
      <c r="W19" s="25">
        <v>0.0165625</v>
      </c>
      <c r="X19" s="27">
        <f>U19</f>
        <v>0.06494212962962963</v>
      </c>
      <c r="Y19" s="44"/>
      <c r="Z19" s="73">
        <v>0.045196759259259256</v>
      </c>
      <c r="AA19" s="10">
        <v>27</v>
      </c>
      <c r="AB19" s="25">
        <v>0.009351851851851847</v>
      </c>
      <c r="AC19" s="27">
        <f>Z19</f>
        <v>0.045196759259259256</v>
      </c>
      <c r="AD19" s="81"/>
      <c r="AE19" s="88">
        <f>I19-K19-P19-U19-Z19-AG19</f>
        <v>0.001284722222222208</v>
      </c>
      <c r="AF19" s="90">
        <v>3</v>
      </c>
      <c r="AG19" s="101">
        <v>0.01925925925925926</v>
      </c>
      <c r="AH19" s="96"/>
      <c r="AI19" s="105"/>
      <c r="AJ19" s="28">
        <v>0.02273148148148148</v>
      </c>
      <c r="AK19" s="46">
        <v>1</v>
      </c>
    </row>
    <row r="20" spans="1:37" ht="15">
      <c r="A20" s="58">
        <v>18</v>
      </c>
      <c r="B20" s="60" t="s">
        <v>187</v>
      </c>
      <c r="C20" s="21" t="s">
        <v>185</v>
      </c>
      <c r="D20" s="21" t="s">
        <v>186</v>
      </c>
      <c r="E20" s="10">
        <v>143</v>
      </c>
      <c r="F20" s="61" t="s">
        <v>169</v>
      </c>
      <c r="G20" s="14">
        <v>11</v>
      </c>
      <c r="H20" s="22">
        <v>0.2149074074074074</v>
      </c>
      <c r="I20" s="23">
        <f>H20-J20</f>
        <v>0.2114351851851852</v>
      </c>
      <c r="J20" s="70">
        <v>0.0034722222222222225</v>
      </c>
      <c r="K20" s="76">
        <v>0.02631944444444444</v>
      </c>
      <c r="L20" s="10">
        <v>7</v>
      </c>
      <c r="M20" s="25">
        <v>0.0024537037037036975</v>
      </c>
      <c r="N20" s="24">
        <f>K20</f>
        <v>0.02631944444444444</v>
      </c>
      <c r="O20" s="45"/>
      <c r="P20" s="73">
        <v>0.04002314814814815</v>
      </c>
      <c r="Q20" s="10">
        <v>11</v>
      </c>
      <c r="R20" s="25">
        <v>0.006655092592592594</v>
      </c>
      <c r="S20" s="26">
        <f>P20</f>
        <v>0.04002314814814815</v>
      </c>
      <c r="T20" s="81"/>
      <c r="U20" s="85">
        <v>0.07402777777777779</v>
      </c>
      <c r="V20" s="10">
        <v>24</v>
      </c>
      <c r="W20" s="25">
        <v>0.025648148148148163</v>
      </c>
      <c r="X20" s="27">
        <f>U20</f>
        <v>0.07402777777777779</v>
      </c>
      <c r="Y20" s="44"/>
      <c r="Z20" s="73">
        <v>0.05004629629629629</v>
      </c>
      <c r="AA20" s="10">
        <v>43</v>
      </c>
      <c r="AB20" s="25">
        <v>0.014201388888888881</v>
      </c>
      <c r="AC20" s="27">
        <f>Z20</f>
        <v>0.05004629629629629</v>
      </c>
      <c r="AD20" s="81"/>
      <c r="AE20" s="88">
        <f>I20-K20-P20-U20-Z20-AG20</f>
        <v>0.0020717592592592662</v>
      </c>
      <c r="AF20" s="90">
        <v>5</v>
      </c>
      <c r="AG20" s="73">
        <v>0.01894675925925926</v>
      </c>
      <c r="AH20" s="10">
        <v>30</v>
      </c>
      <c r="AI20" s="30">
        <v>0.006400462962962964</v>
      </c>
      <c r="AJ20" s="26">
        <f>AG20</f>
        <v>0.01894675925925926</v>
      </c>
      <c r="AK20" s="44"/>
    </row>
    <row r="21" spans="1:37" ht="15">
      <c r="A21" s="57">
        <v>19</v>
      </c>
      <c r="B21" s="60" t="s">
        <v>295</v>
      </c>
      <c r="C21" s="21" t="s">
        <v>293</v>
      </c>
      <c r="D21" s="21" t="s">
        <v>294</v>
      </c>
      <c r="E21" s="10">
        <v>150</v>
      </c>
      <c r="F21" s="61" t="s">
        <v>169</v>
      </c>
      <c r="G21" s="14">
        <v>12</v>
      </c>
      <c r="H21" s="22">
        <v>0.2210185185185185</v>
      </c>
      <c r="I21" s="23">
        <f>H21-J21</f>
        <v>0.21893518518518518</v>
      </c>
      <c r="J21" s="70">
        <v>0.0020833333333333333</v>
      </c>
      <c r="K21" s="76">
        <v>0.03806712962962963</v>
      </c>
      <c r="L21" s="10">
        <v>45</v>
      </c>
      <c r="M21" s="25">
        <v>0.014201388888888888</v>
      </c>
      <c r="N21" s="24">
        <f>K21</f>
        <v>0.03806712962962963</v>
      </c>
      <c r="O21" s="45"/>
      <c r="P21" s="73">
        <v>0.04255787037037037</v>
      </c>
      <c r="Q21" s="10">
        <v>19</v>
      </c>
      <c r="R21" s="25">
        <v>0.009189814814814817</v>
      </c>
      <c r="S21" s="26">
        <f>P21</f>
        <v>0.04255787037037037</v>
      </c>
      <c r="T21" s="81"/>
      <c r="U21" s="85">
        <v>0.06800925925925926</v>
      </c>
      <c r="V21" s="10">
        <v>20</v>
      </c>
      <c r="W21" s="25">
        <v>0.01962962962962963</v>
      </c>
      <c r="X21" s="27">
        <f>U21</f>
        <v>0.06800925925925926</v>
      </c>
      <c r="Y21" s="44"/>
      <c r="Z21" s="73">
        <v>0.05174768518518519</v>
      </c>
      <c r="AA21" s="10">
        <v>45</v>
      </c>
      <c r="AB21" s="25">
        <v>0.01590277777777778</v>
      </c>
      <c r="AC21" s="27">
        <f>Z21</f>
        <v>0.05174768518518519</v>
      </c>
      <c r="AD21" s="81"/>
      <c r="AE21" s="88">
        <f>I21-K21-P21-U21-Z21-AG21</f>
        <v>0.0018518518518518441</v>
      </c>
      <c r="AF21" s="90">
        <v>3</v>
      </c>
      <c r="AG21" s="73">
        <v>0.016701388888888887</v>
      </c>
      <c r="AH21" s="10">
        <v>19</v>
      </c>
      <c r="AI21" s="30">
        <v>0.0041550925925925904</v>
      </c>
      <c r="AJ21" s="26">
        <f>AG21</f>
        <v>0.016701388888888887</v>
      </c>
      <c r="AK21" s="44"/>
    </row>
    <row r="22" spans="1:37" ht="15">
      <c r="A22" s="58">
        <v>20</v>
      </c>
      <c r="B22" s="60" t="s">
        <v>233</v>
      </c>
      <c r="C22" s="21" t="s">
        <v>231</v>
      </c>
      <c r="D22" s="21" t="s">
        <v>232</v>
      </c>
      <c r="E22" s="10">
        <v>160</v>
      </c>
      <c r="F22" s="61" t="s">
        <v>200</v>
      </c>
      <c r="G22" s="14">
        <v>5</v>
      </c>
      <c r="H22" s="22">
        <v>0.22503472222222223</v>
      </c>
      <c r="I22" s="23">
        <f>H22-J22</f>
        <v>0.22086805555555555</v>
      </c>
      <c r="J22" s="70">
        <v>0.004166666666666667</v>
      </c>
      <c r="K22" s="76">
        <v>0.03262731481481482</v>
      </c>
      <c r="L22" s="10">
        <v>23</v>
      </c>
      <c r="M22" s="25">
        <v>0.008761574074074074</v>
      </c>
      <c r="N22" s="24">
        <f>K22</f>
        <v>0.03262731481481482</v>
      </c>
      <c r="O22" s="45"/>
      <c r="P22" s="73">
        <v>0.04900462962962963</v>
      </c>
      <c r="Q22" s="10">
        <v>38</v>
      </c>
      <c r="R22" s="25">
        <v>0.015636574074074074</v>
      </c>
      <c r="S22" s="26">
        <f>P22</f>
        <v>0.04900462962962963</v>
      </c>
      <c r="T22" s="81"/>
      <c r="U22" s="85">
        <v>0.07408564814814815</v>
      </c>
      <c r="V22" s="10">
        <v>25</v>
      </c>
      <c r="W22" s="25">
        <v>0.025706018518518524</v>
      </c>
      <c r="X22" s="27">
        <f>U22</f>
        <v>0.07408564814814815</v>
      </c>
      <c r="Y22" s="44"/>
      <c r="Z22" s="73">
        <v>0.046412037037037036</v>
      </c>
      <c r="AA22" s="10">
        <v>33</v>
      </c>
      <c r="AB22" s="25">
        <v>0.010567129629629628</v>
      </c>
      <c r="AC22" s="27">
        <f>Z22</f>
        <v>0.046412037037037036</v>
      </c>
      <c r="AD22" s="81"/>
      <c r="AE22" s="88">
        <f>I22-K22-P22-U22-Z22-AG22</f>
        <v>0.0011689814814814826</v>
      </c>
      <c r="AF22" s="90">
        <v>6</v>
      </c>
      <c r="AG22" s="73">
        <v>0.017569444444444447</v>
      </c>
      <c r="AH22" s="10">
        <v>20</v>
      </c>
      <c r="AI22" s="30">
        <v>0.00502314814814815</v>
      </c>
      <c r="AJ22" s="26">
        <f>AG22</f>
        <v>0.017569444444444447</v>
      </c>
      <c r="AK22" s="44"/>
    </row>
    <row r="23" spans="1:37" ht="15">
      <c r="A23" s="58">
        <v>21</v>
      </c>
      <c r="B23" s="60" t="s">
        <v>323</v>
      </c>
      <c r="C23" s="21" t="s">
        <v>321</v>
      </c>
      <c r="D23" s="21" t="s">
        <v>322</v>
      </c>
      <c r="E23" s="10">
        <v>125</v>
      </c>
      <c r="F23" s="61" t="s">
        <v>169</v>
      </c>
      <c r="G23" s="14">
        <v>13</v>
      </c>
      <c r="H23" s="22">
        <v>0.22672453703703704</v>
      </c>
      <c r="I23" s="23">
        <f>H23-J23</f>
        <v>0.20380787037037038</v>
      </c>
      <c r="J23" s="70">
        <v>0.022916666666666665</v>
      </c>
      <c r="K23" s="76">
        <v>0.04252314814814815</v>
      </c>
      <c r="L23" s="10">
        <v>55</v>
      </c>
      <c r="M23" s="25">
        <v>0.018657407407407407</v>
      </c>
      <c r="N23" s="24">
        <f>K23</f>
        <v>0.04252314814814815</v>
      </c>
      <c r="O23" s="45"/>
      <c r="P23" s="73">
        <v>0.036006944444444446</v>
      </c>
      <c r="Q23" s="10">
        <v>5</v>
      </c>
      <c r="R23" s="25">
        <v>0.002638888888888892</v>
      </c>
      <c r="S23" s="26">
        <f>P23</f>
        <v>0.036006944444444446</v>
      </c>
      <c r="T23" s="81"/>
      <c r="U23" s="85">
        <v>0.06327546296296296</v>
      </c>
      <c r="V23" s="10">
        <v>14</v>
      </c>
      <c r="W23" s="25">
        <v>0.014895833333333337</v>
      </c>
      <c r="X23" s="27">
        <f>U23</f>
        <v>0.06327546296296296</v>
      </c>
      <c r="Y23" s="44"/>
      <c r="Z23" s="101">
        <v>0.04564814814814815</v>
      </c>
      <c r="AA23" s="96"/>
      <c r="AB23" s="97"/>
      <c r="AC23" s="28">
        <v>0.06648148148148149</v>
      </c>
      <c r="AD23" s="82">
        <v>1</v>
      </c>
      <c r="AE23" s="218">
        <f>I23-K23-P23-U23-Z23-AG23</f>
        <v>0.000763888888888899</v>
      </c>
      <c r="AF23" s="90">
        <v>3</v>
      </c>
      <c r="AG23" s="73">
        <v>0.015590277777777778</v>
      </c>
      <c r="AH23" s="10">
        <v>9</v>
      </c>
      <c r="AI23" s="30">
        <v>0.003043981481481481</v>
      </c>
      <c r="AJ23" s="26">
        <f>AG23</f>
        <v>0.015590277777777778</v>
      </c>
      <c r="AK23" s="44"/>
    </row>
    <row r="24" spans="1:37" ht="15">
      <c r="A24" s="57">
        <v>22</v>
      </c>
      <c r="B24" s="60" t="s">
        <v>274</v>
      </c>
      <c r="C24" s="21" t="s">
        <v>272</v>
      </c>
      <c r="D24" s="21" t="s">
        <v>273</v>
      </c>
      <c r="E24" s="10">
        <v>106</v>
      </c>
      <c r="F24" s="61" t="s">
        <v>200</v>
      </c>
      <c r="G24" s="14">
        <v>6</v>
      </c>
      <c r="H24" s="22">
        <v>0.22810185185185186</v>
      </c>
      <c r="I24" s="23">
        <f>H24-J24</f>
        <v>0.22393518518518518</v>
      </c>
      <c r="J24" s="70">
        <v>0.004166666666666667</v>
      </c>
      <c r="K24" s="76">
        <v>0.035451388888888886</v>
      </c>
      <c r="L24" s="10">
        <v>37</v>
      </c>
      <c r="M24" s="25">
        <v>0.011585648148148144</v>
      </c>
      <c r="N24" s="24">
        <f>K24</f>
        <v>0.035451388888888886</v>
      </c>
      <c r="O24" s="45"/>
      <c r="P24" s="73">
        <v>0.04462962962962963</v>
      </c>
      <c r="Q24" s="10">
        <v>23</v>
      </c>
      <c r="R24" s="25">
        <v>0.011261574074074077</v>
      </c>
      <c r="S24" s="26">
        <f>P24</f>
        <v>0.04462962962962963</v>
      </c>
      <c r="T24" s="81"/>
      <c r="U24" s="85">
        <v>0.07701388888888888</v>
      </c>
      <c r="V24" s="10">
        <v>30</v>
      </c>
      <c r="W24" s="25">
        <v>0.028634259259259255</v>
      </c>
      <c r="X24" s="27">
        <f>U24</f>
        <v>0.07701388888888888</v>
      </c>
      <c r="Y24" s="44"/>
      <c r="Z24" s="73">
        <v>0.04564814814814815</v>
      </c>
      <c r="AA24" s="10">
        <v>29</v>
      </c>
      <c r="AB24" s="25">
        <v>0.009803240740740744</v>
      </c>
      <c r="AC24" s="27">
        <f>Z24</f>
        <v>0.04564814814814815</v>
      </c>
      <c r="AD24" s="81"/>
      <c r="AE24" s="88">
        <f>I24-K24-P24-U24-Z24-AG24</f>
        <v>0.0015277777777777841</v>
      </c>
      <c r="AF24" s="90">
        <v>6</v>
      </c>
      <c r="AG24" s="73">
        <v>0.019664351851851853</v>
      </c>
      <c r="AH24" s="10">
        <v>36</v>
      </c>
      <c r="AI24" s="30">
        <v>0.007118055555555556</v>
      </c>
      <c r="AJ24" s="26">
        <f>AG24</f>
        <v>0.019664351851851853</v>
      </c>
      <c r="AK24" s="44"/>
    </row>
    <row r="25" spans="1:37" ht="15">
      <c r="A25" s="58">
        <v>23</v>
      </c>
      <c r="B25" s="60" t="s">
        <v>236</v>
      </c>
      <c r="C25" s="21" t="s">
        <v>234</v>
      </c>
      <c r="D25" s="21" t="s">
        <v>235</v>
      </c>
      <c r="E25" s="10">
        <v>138</v>
      </c>
      <c r="F25" s="61" t="s">
        <v>169</v>
      </c>
      <c r="G25" s="14">
        <v>14</v>
      </c>
      <c r="H25" s="22">
        <v>0.22895833333333335</v>
      </c>
      <c r="I25" s="23">
        <f>H25-J25</f>
        <v>0.22756944444444446</v>
      </c>
      <c r="J25" s="70">
        <v>0.0013888888888888887</v>
      </c>
      <c r="K25" s="76">
        <v>0.0327662037037037</v>
      </c>
      <c r="L25" s="10">
        <v>24</v>
      </c>
      <c r="M25" s="25">
        <v>0.008900462962962957</v>
      </c>
      <c r="N25" s="24">
        <f>K25</f>
        <v>0.0327662037037037</v>
      </c>
      <c r="O25" s="45"/>
      <c r="P25" s="73">
        <v>0.042118055555555554</v>
      </c>
      <c r="Q25" s="10">
        <v>16</v>
      </c>
      <c r="R25" s="25">
        <v>0.00875</v>
      </c>
      <c r="S25" s="26">
        <f>P25</f>
        <v>0.042118055555555554</v>
      </c>
      <c r="T25" s="81"/>
      <c r="U25" s="85">
        <v>0.08224537037037037</v>
      </c>
      <c r="V25" s="10">
        <v>38</v>
      </c>
      <c r="W25" s="25">
        <v>0.033865740740740745</v>
      </c>
      <c r="X25" s="27">
        <f>U25</f>
        <v>0.08224537037037037</v>
      </c>
      <c r="Y25" s="44"/>
      <c r="Z25" s="73">
        <v>0.05413194444444444</v>
      </c>
      <c r="AA25" s="10">
        <v>50</v>
      </c>
      <c r="AB25" s="25">
        <v>0.018287037037037032</v>
      </c>
      <c r="AC25" s="27">
        <f>Z25</f>
        <v>0.05413194444444444</v>
      </c>
      <c r="AD25" s="81"/>
      <c r="AE25" s="88">
        <f>I25-K25-P25-U25-Z25-AG25</f>
        <v>0.001215277777777796</v>
      </c>
      <c r="AF25" s="90">
        <v>2</v>
      </c>
      <c r="AG25" s="73">
        <v>0.015092592592592593</v>
      </c>
      <c r="AH25" s="10">
        <v>8</v>
      </c>
      <c r="AI25" s="30">
        <v>0.0025462962962962965</v>
      </c>
      <c r="AJ25" s="26">
        <f>AG25</f>
        <v>0.015092592592592593</v>
      </c>
      <c r="AK25" s="44"/>
    </row>
    <row r="26" spans="1:37" ht="15">
      <c r="A26" s="57">
        <v>24</v>
      </c>
      <c r="B26" s="60" t="s">
        <v>263</v>
      </c>
      <c r="C26" s="21" t="s">
        <v>261</v>
      </c>
      <c r="D26" s="21" t="s">
        <v>262</v>
      </c>
      <c r="E26" s="10">
        <v>104</v>
      </c>
      <c r="F26" s="61" t="s">
        <v>200</v>
      </c>
      <c r="G26" s="14">
        <v>7</v>
      </c>
      <c r="H26" s="22">
        <v>0.23076388888888888</v>
      </c>
      <c r="I26" s="23">
        <f>H26-J26</f>
        <v>0.20576388888888889</v>
      </c>
      <c r="J26" s="70">
        <v>0.025</v>
      </c>
      <c r="K26" s="76">
        <v>0.03443287037037037</v>
      </c>
      <c r="L26" s="10">
        <v>33</v>
      </c>
      <c r="M26" s="25">
        <v>0.010567129629629628</v>
      </c>
      <c r="N26" s="24">
        <f>K26</f>
        <v>0.03443287037037037</v>
      </c>
      <c r="O26" s="45"/>
      <c r="P26" s="101">
        <v>0.038125</v>
      </c>
      <c r="Q26" s="96"/>
      <c r="R26" s="97"/>
      <c r="S26" s="28">
        <v>0.058958333333333335</v>
      </c>
      <c r="T26" s="82">
        <v>1</v>
      </c>
      <c r="U26" s="85">
        <v>0.07543981481481482</v>
      </c>
      <c r="V26" s="10">
        <v>26</v>
      </c>
      <c r="W26" s="25">
        <v>0.027060185185185194</v>
      </c>
      <c r="X26" s="27">
        <f>U26</f>
        <v>0.07543981481481482</v>
      </c>
      <c r="Y26" s="44"/>
      <c r="Z26" s="73">
        <v>0.03866898148148148</v>
      </c>
      <c r="AA26" s="10">
        <v>6</v>
      </c>
      <c r="AB26" s="25">
        <v>0.002824074074074069</v>
      </c>
      <c r="AC26" s="27">
        <f>Z26</f>
        <v>0.03866898148148148</v>
      </c>
      <c r="AD26" s="81"/>
      <c r="AE26" s="88">
        <f>I26-K26-P26-U26-Z26-AG26</f>
        <v>0.0012268518518518436</v>
      </c>
      <c r="AF26" s="90">
        <v>6</v>
      </c>
      <c r="AG26" s="73">
        <v>0.017870370370370373</v>
      </c>
      <c r="AH26" s="10">
        <v>23</v>
      </c>
      <c r="AI26" s="30">
        <v>0.0053240740740740766</v>
      </c>
      <c r="AJ26" s="26">
        <f>AG26</f>
        <v>0.017870370370370373</v>
      </c>
      <c r="AK26" s="44"/>
    </row>
    <row r="27" spans="1:37" ht="15">
      <c r="A27" s="58">
        <v>25</v>
      </c>
      <c r="B27" s="60" t="s">
        <v>203</v>
      </c>
      <c r="C27" s="21" t="s">
        <v>201</v>
      </c>
      <c r="D27" s="21" t="s">
        <v>202</v>
      </c>
      <c r="E27" s="10">
        <v>159</v>
      </c>
      <c r="F27" s="61" t="s">
        <v>200</v>
      </c>
      <c r="G27" s="14">
        <v>8</v>
      </c>
      <c r="H27" s="22">
        <v>0.2321875</v>
      </c>
      <c r="I27" s="23">
        <f>H27-J27</f>
        <v>0.22871527777777778</v>
      </c>
      <c r="J27" s="70">
        <v>0.0034722222222222225</v>
      </c>
      <c r="K27" s="76">
        <v>0.030000000000000002</v>
      </c>
      <c r="L27" s="10">
        <v>12</v>
      </c>
      <c r="M27" s="25">
        <v>0.0061342592592592594</v>
      </c>
      <c r="N27" s="24">
        <f>K27</f>
        <v>0.030000000000000002</v>
      </c>
      <c r="O27" s="45"/>
      <c r="P27" s="73">
        <v>0.05707175925925926</v>
      </c>
      <c r="Q27" s="10">
        <v>58</v>
      </c>
      <c r="R27" s="25">
        <v>0.023703703703703706</v>
      </c>
      <c r="S27" s="26">
        <f>P27</f>
        <v>0.05707175925925926</v>
      </c>
      <c r="T27" s="81"/>
      <c r="U27" s="85">
        <v>0.08096064814814814</v>
      </c>
      <c r="V27" s="10">
        <v>36</v>
      </c>
      <c r="W27" s="25">
        <v>0.032581018518518516</v>
      </c>
      <c r="X27" s="27">
        <f>U27</f>
        <v>0.08096064814814814</v>
      </c>
      <c r="Y27" s="44"/>
      <c r="Z27" s="73">
        <v>0.042951388888888886</v>
      </c>
      <c r="AA27" s="10">
        <v>17</v>
      </c>
      <c r="AB27" s="25">
        <v>0.0071064814814814775</v>
      </c>
      <c r="AC27" s="27">
        <f>Z27</f>
        <v>0.042951388888888886</v>
      </c>
      <c r="AD27" s="81"/>
      <c r="AE27" s="88">
        <f>I27-K27-P27-U27-Z27-AG27</f>
        <v>0.0011342592592592793</v>
      </c>
      <c r="AF27" s="90">
        <v>5</v>
      </c>
      <c r="AG27" s="73">
        <v>0.01659722222222222</v>
      </c>
      <c r="AH27" s="10">
        <v>18</v>
      </c>
      <c r="AI27" s="30">
        <v>0.004050925925925925</v>
      </c>
      <c r="AJ27" s="26">
        <f>AG27</f>
        <v>0.01659722222222222</v>
      </c>
      <c r="AK27" s="44"/>
    </row>
    <row r="28" spans="1:37" ht="15">
      <c r="A28" s="58">
        <v>26</v>
      </c>
      <c r="B28" s="60" t="s">
        <v>327</v>
      </c>
      <c r="C28" s="21" t="s">
        <v>325</v>
      </c>
      <c r="D28" s="21" t="s">
        <v>326</v>
      </c>
      <c r="E28" s="10">
        <v>147</v>
      </c>
      <c r="F28" s="61" t="s">
        <v>169</v>
      </c>
      <c r="G28" s="14">
        <v>15</v>
      </c>
      <c r="H28" s="22">
        <v>0.2329050925925926</v>
      </c>
      <c r="I28" s="23">
        <f>H28-J28</f>
        <v>0.23221064814814815</v>
      </c>
      <c r="J28" s="70">
        <v>0.0006944444444444444</v>
      </c>
      <c r="K28" s="76">
        <v>0.042604166666666665</v>
      </c>
      <c r="L28" s="10">
        <v>57</v>
      </c>
      <c r="M28" s="25">
        <v>0.018738425925925922</v>
      </c>
      <c r="N28" s="24">
        <f>K28</f>
        <v>0.042604166666666665</v>
      </c>
      <c r="O28" s="45"/>
      <c r="P28" s="73">
        <v>0.04489583333333333</v>
      </c>
      <c r="Q28" s="10">
        <v>25</v>
      </c>
      <c r="R28" s="25">
        <v>0.011527777777777776</v>
      </c>
      <c r="S28" s="26">
        <f>P28</f>
        <v>0.04489583333333333</v>
      </c>
      <c r="T28" s="81"/>
      <c r="U28" s="85">
        <v>0.07854166666666666</v>
      </c>
      <c r="V28" s="10">
        <v>33</v>
      </c>
      <c r="W28" s="25">
        <v>0.030162037037037036</v>
      </c>
      <c r="X28" s="27">
        <f>U28</f>
        <v>0.07854166666666666</v>
      </c>
      <c r="Y28" s="44"/>
      <c r="Z28" s="73">
        <v>0.043368055555555556</v>
      </c>
      <c r="AA28" s="10">
        <v>19</v>
      </c>
      <c r="AB28" s="25">
        <v>0.007523148148148147</v>
      </c>
      <c r="AC28" s="27">
        <f>Z28</f>
        <v>0.043368055555555556</v>
      </c>
      <c r="AD28" s="81"/>
      <c r="AE28" s="88">
        <f>I28-K28-P28-U28-Z28-AG28</f>
        <v>0.0030555555555555683</v>
      </c>
      <c r="AF28" s="90">
        <v>1</v>
      </c>
      <c r="AG28" s="73">
        <v>0.01974537037037037</v>
      </c>
      <c r="AH28" s="10">
        <v>38</v>
      </c>
      <c r="AI28" s="30">
        <v>0.007199074074074075</v>
      </c>
      <c r="AJ28" s="26">
        <f>AG28</f>
        <v>0.01974537037037037</v>
      </c>
      <c r="AK28" s="44"/>
    </row>
    <row r="29" spans="1:37" ht="15">
      <c r="A29" s="57">
        <v>27</v>
      </c>
      <c r="B29" s="60" t="s">
        <v>212</v>
      </c>
      <c r="C29" s="21" t="s">
        <v>210</v>
      </c>
      <c r="D29" s="21" t="s">
        <v>211</v>
      </c>
      <c r="E29" s="10">
        <v>112</v>
      </c>
      <c r="F29" s="61" t="s">
        <v>169</v>
      </c>
      <c r="G29" s="14">
        <v>16</v>
      </c>
      <c r="H29" s="22">
        <v>0.2341550925925926</v>
      </c>
      <c r="I29" s="23">
        <f>H29-J29</f>
        <v>0.2327662037037037</v>
      </c>
      <c r="J29" s="70">
        <v>0.0013888888888888887</v>
      </c>
      <c r="K29" s="76">
        <v>0.030208333333333334</v>
      </c>
      <c r="L29" s="10">
        <v>15</v>
      </c>
      <c r="M29" s="25">
        <v>0.006342592592592591</v>
      </c>
      <c r="N29" s="24">
        <f>K29</f>
        <v>0.030208333333333334</v>
      </c>
      <c r="O29" s="45"/>
      <c r="P29" s="73">
        <v>0.038877314814814816</v>
      </c>
      <c r="Q29" s="10">
        <v>9</v>
      </c>
      <c r="R29" s="25">
        <v>0.005509259259259262</v>
      </c>
      <c r="S29" s="26">
        <f>P29</f>
        <v>0.038877314814814816</v>
      </c>
      <c r="T29" s="81"/>
      <c r="U29" s="85">
        <v>0.10152777777777777</v>
      </c>
      <c r="V29" s="10">
        <v>57</v>
      </c>
      <c r="W29" s="25">
        <v>0.053148148148148146</v>
      </c>
      <c r="X29" s="27">
        <f>U29</f>
        <v>0.10152777777777777</v>
      </c>
      <c r="Y29" s="44"/>
      <c r="Z29" s="73">
        <v>0.04402777777777778</v>
      </c>
      <c r="AA29" s="10">
        <v>22</v>
      </c>
      <c r="AB29" s="25">
        <v>0.008182870370370368</v>
      </c>
      <c r="AC29" s="27">
        <f>Z29</f>
        <v>0.04402777777777778</v>
      </c>
      <c r="AD29" s="81"/>
      <c r="AE29" s="88">
        <f>I29-K29-P29-U29-Z29-AG29</f>
        <v>0.0016435185185185198</v>
      </c>
      <c r="AF29" s="90">
        <v>2</v>
      </c>
      <c r="AG29" s="73">
        <v>0.016481481481481482</v>
      </c>
      <c r="AH29" s="10">
        <v>17</v>
      </c>
      <c r="AI29" s="30">
        <v>0.003935185185185186</v>
      </c>
      <c r="AJ29" s="26">
        <f>AG29</f>
        <v>0.016481481481481482</v>
      </c>
      <c r="AK29" s="44"/>
    </row>
    <row r="30" spans="1:37" ht="15">
      <c r="A30" s="58">
        <v>28</v>
      </c>
      <c r="B30" s="60" t="s">
        <v>242</v>
      </c>
      <c r="C30" s="21" t="s">
        <v>240</v>
      </c>
      <c r="D30" s="21" t="s">
        <v>241</v>
      </c>
      <c r="E30" s="10">
        <v>116</v>
      </c>
      <c r="F30" s="61" t="s">
        <v>169</v>
      </c>
      <c r="G30" s="14">
        <v>17</v>
      </c>
      <c r="H30" s="22">
        <f>I30+J30</f>
        <v>0.2342708333333333</v>
      </c>
      <c r="I30" s="23">
        <v>0.2092708333333333</v>
      </c>
      <c r="J30" s="70">
        <v>0.025</v>
      </c>
      <c r="K30" s="76">
        <v>0.03315972222222222</v>
      </c>
      <c r="L30" s="10">
        <v>26</v>
      </c>
      <c r="M30" s="25">
        <v>0.00929398148148148</v>
      </c>
      <c r="N30" s="24">
        <f>K30</f>
        <v>0.03315972222222222</v>
      </c>
      <c r="O30" s="45"/>
      <c r="P30" s="101">
        <v>0.046608796296296294</v>
      </c>
      <c r="Q30" s="10"/>
      <c r="R30" s="25"/>
      <c r="S30" s="28">
        <v>0.06744212962962963</v>
      </c>
      <c r="T30" s="82">
        <v>1</v>
      </c>
      <c r="U30" s="85">
        <v>0.06200231481481481</v>
      </c>
      <c r="V30" s="10">
        <v>11</v>
      </c>
      <c r="W30" s="25">
        <v>0.013622685185185182</v>
      </c>
      <c r="X30" s="27">
        <f>U30</f>
        <v>0.06200231481481481</v>
      </c>
      <c r="Y30" s="44"/>
      <c r="Z30" s="248">
        <v>0.046875</v>
      </c>
      <c r="AA30" s="250">
        <v>34</v>
      </c>
      <c r="AB30" s="249">
        <f>AC30-AC37</f>
        <v>-0.00915509259259259</v>
      </c>
      <c r="AC30" s="27">
        <f>Z30</f>
        <v>0.046875</v>
      </c>
      <c r="AD30" s="82"/>
      <c r="AE30" s="88">
        <f>I30-K30-P30-U30-Z30-AG30</f>
        <v>0.0011342592592592342</v>
      </c>
      <c r="AF30" s="90">
        <v>6</v>
      </c>
      <c r="AG30" s="73">
        <v>0.019490740740740743</v>
      </c>
      <c r="AH30" s="10">
        <v>34</v>
      </c>
      <c r="AI30" s="30">
        <v>0.006944444444444446</v>
      </c>
      <c r="AJ30" s="26">
        <f>AG30</f>
        <v>0.019490740740740743</v>
      </c>
      <c r="AK30" s="44"/>
    </row>
    <row r="31" spans="1:37" ht="15">
      <c r="A31" s="57">
        <v>29</v>
      </c>
      <c r="B31" s="60" t="s">
        <v>312</v>
      </c>
      <c r="C31" s="21" t="s">
        <v>310</v>
      </c>
      <c r="D31" s="21" t="s">
        <v>311</v>
      </c>
      <c r="E31" s="10">
        <v>120</v>
      </c>
      <c r="F31" s="61" t="s">
        <v>169</v>
      </c>
      <c r="G31" s="14">
        <v>18</v>
      </c>
      <c r="H31" s="22">
        <v>0.23429398148148148</v>
      </c>
      <c r="I31" s="23">
        <f>H31-J31</f>
        <v>0.23359953703703704</v>
      </c>
      <c r="J31" s="70">
        <v>0.0006944444444444444</v>
      </c>
      <c r="K31" s="76">
        <v>0.04126157407407407</v>
      </c>
      <c r="L31" s="10">
        <v>51</v>
      </c>
      <c r="M31" s="25">
        <v>0.017395833333333326</v>
      </c>
      <c r="N31" s="24">
        <f>K31</f>
        <v>0.04126157407407407</v>
      </c>
      <c r="O31" s="45"/>
      <c r="P31" s="73">
        <v>0.04814814814814814</v>
      </c>
      <c r="Q31" s="10">
        <v>36</v>
      </c>
      <c r="R31" s="25">
        <v>0.014780092592592588</v>
      </c>
      <c r="S31" s="26">
        <f>P31</f>
        <v>0.04814814814814814</v>
      </c>
      <c r="T31" s="81"/>
      <c r="U31" s="85">
        <v>0.07703703703703703</v>
      </c>
      <c r="V31" s="10">
        <v>31</v>
      </c>
      <c r="W31" s="25">
        <v>0.028657407407407402</v>
      </c>
      <c r="X31" s="27">
        <f>U31</f>
        <v>0.07703703703703703</v>
      </c>
      <c r="Y31" s="44"/>
      <c r="Z31" s="73">
        <v>0.043194444444444445</v>
      </c>
      <c r="AA31" s="10">
        <v>18</v>
      </c>
      <c r="AB31" s="25">
        <v>0.007349537037037036</v>
      </c>
      <c r="AC31" s="27">
        <f>Z31</f>
        <v>0.043194444444444445</v>
      </c>
      <c r="AD31" s="81"/>
      <c r="AE31" s="88">
        <f>I31-K31-P31-U31-Z31-AG31</f>
        <v>0.0019328703703703938</v>
      </c>
      <c r="AF31" s="90">
        <v>1</v>
      </c>
      <c r="AG31" s="73">
        <v>0.02202546296296296</v>
      </c>
      <c r="AH31" s="10">
        <v>45</v>
      </c>
      <c r="AI31" s="30">
        <v>0.009479166666666662</v>
      </c>
      <c r="AJ31" s="26">
        <f>AG31</f>
        <v>0.02202546296296296</v>
      </c>
      <c r="AK31" s="44"/>
    </row>
    <row r="32" spans="1:37" ht="15">
      <c r="A32" s="58">
        <v>30</v>
      </c>
      <c r="B32" s="60" t="s">
        <v>226</v>
      </c>
      <c r="C32" s="21" t="s">
        <v>224</v>
      </c>
      <c r="D32" s="21" t="s">
        <v>225</v>
      </c>
      <c r="E32" s="10">
        <v>171</v>
      </c>
      <c r="F32" s="61" t="s">
        <v>184</v>
      </c>
      <c r="G32" s="14">
        <v>4</v>
      </c>
      <c r="H32" s="22">
        <v>0.23577546296296295</v>
      </c>
      <c r="I32" s="23">
        <f>H32-J32</f>
        <v>0.23369212962962962</v>
      </c>
      <c r="J32" s="70">
        <v>0.0020833333333333333</v>
      </c>
      <c r="K32" s="76">
        <v>0.03166666666666667</v>
      </c>
      <c r="L32" s="10">
        <v>20</v>
      </c>
      <c r="M32" s="25">
        <v>0.007800925925925926</v>
      </c>
      <c r="N32" s="24">
        <f>K32</f>
        <v>0.03166666666666667</v>
      </c>
      <c r="O32" s="45"/>
      <c r="P32" s="73">
        <v>0.051006944444444445</v>
      </c>
      <c r="Q32" s="10">
        <v>43</v>
      </c>
      <c r="R32" s="25">
        <v>0.01763888888888889</v>
      </c>
      <c r="S32" s="26">
        <f>P32</f>
        <v>0.051006944444444445</v>
      </c>
      <c r="T32" s="81"/>
      <c r="U32" s="85">
        <v>0.07738425925925925</v>
      </c>
      <c r="V32" s="10">
        <v>32</v>
      </c>
      <c r="W32" s="25">
        <v>0.029004629629629623</v>
      </c>
      <c r="X32" s="27">
        <f>U32</f>
        <v>0.07738425925925925</v>
      </c>
      <c r="Y32" s="44"/>
      <c r="Z32" s="73">
        <v>0.05238425925925926</v>
      </c>
      <c r="AA32" s="10">
        <v>49</v>
      </c>
      <c r="AB32" s="25">
        <v>0.016539351851851854</v>
      </c>
      <c r="AC32" s="27">
        <f>Z32</f>
        <v>0.05238425925925926</v>
      </c>
      <c r="AD32" s="81"/>
      <c r="AE32" s="88">
        <f>I32-K32-P32-U32-Z32-AG32</f>
        <v>0.0013657407407407264</v>
      </c>
      <c r="AF32" s="90">
        <v>3</v>
      </c>
      <c r="AG32" s="73">
        <v>0.019884259259259258</v>
      </c>
      <c r="AH32" s="10">
        <v>39</v>
      </c>
      <c r="AI32" s="30">
        <v>0.007337962962962961</v>
      </c>
      <c r="AJ32" s="26">
        <f>AG32</f>
        <v>0.019884259259259258</v>
      </c>
      <c r="AK32" s="44"/>
    </row>
    <row r="33" spans="1:37" ht="15">
      <c r="A33" s="58">
        <v>31</v>
      </c>
      <c r="B33" s="60" t="s">
        <v>315</v>
      </c>
      <c r="C33" s="21" t="s">
        <v>313</v>
      </c>
      <c r="D33" s="21" t="s">
        <v>314</v>
      </c>
      <c r="E33" s="10">
        <v>162</v>
      </c>
      <c r="F33" s="61" t="s">
        <v>169</v>
      </c>
      <c r="G33" s="14">
        <v>19</v>
      </c>
      <c r="H33" s="22">
        <v>0.23910879629629633</v>
      </c>
      <c r="I33" s="23">
        <f>H33-J33</f>
        <v>0.2342476851851852</v>
      </c>
      <c r="J33" s="70">
        <v>0.004861111111111111</v>
      </c>
      <c r="K33" s="76">
        <v>0.0415162037037037</v>
      </c>
      <c r="L33" s="10">
        <v>52</v>
      </c>
      <c r="M33" s="25">
        <v>0.017650462962962958</v>
      </c>
      <c r="N33" s="24">
        <f>K33</f>
        <v>0.0415162037037037</v>
      </c>
      <c r="O33" s="45"/>
      <c r="P33" s="73">
        <v>0.04619212962962963</v>
      </c>
      <c r="Q33" s="10">
        <v>30</v>
      </c>
      <c r="R33" s="25">
        <v>0.012824074074074078</v>
      </c>
      <c r="S33" s="26">
        <f>P33</f>
        <v>0.04619212962962963</v>
      </c>
      <c r="T33" s="81"/>
      <c r="U33" s="85">
        <v>0.08283564814814814</v>
      </c>
      <c r="V33" s="10">
        <v>39</v>
      </c>
      <c r="W33" s="25">
        <v>0.03445601851851852</v>
      </c>
      <c r="X33" s="27">
        <f>U33</f>
        <v>0.08283564814814814</v>
      </c>
      <c r="Y33" s="44"/>
      <c r="Z33" s="73">
        <v>0.04030092592592593</v>
      </c>
      <c r="AA33" s="10">
        <v>9</v>
      </c>
      <c r="AB33" s="25">
        <v>0.004456018518518519</v>
      </c>
      <c r="AC33" s="27">
        <f>Z33</f>
        <v>0.04030092592592593</v>
      </c>
      <c r="AD33" s="81"/>
      <c r="AE33" s="88">
        <f>I33-K33-P33-U33-Z33-AG33</f>
        <v>0.0032870370370370675</v>
      </c>
      <c r="AF33" s="90">
        <v>2</v>
      </c>
      <c r="AG33" s="101">
        <v>0.02011574074074074</v>
      </c>
      <c r="AH33" s="96"/>
      <c r="AI33" s="105"/>
      <c r="AJ33" s="28">
        <v>0.023587962962962963</v>
      </c>
      <c r="AK33" s="46">
        <v>1</v>
      </c>
    </row>
    <row r="34" spans="1:37" ht="15">
      <c r="A34" s="57">
        <v>32</v>
      </c>
      <c r="B34" s="60" t="s">
        <v>265</v>
      </c>
      <c r="C34" s="21" t="s">
        <v>264</v>
      </c>
      <c r="D34" s="21" t="s">
        <v>138</v>
      </c>
      <c r="E34" s="10">
        <v>144</v>
      </c>
      <c r="F34" s="61" t="s">
        <v>169</v>
      </c>
      <c r="G34" s="14">
        <v>20</v>
      </c>
      <c r="H34" s="22">
        <v>0.23993055555555554</v>
      </c>
      <c r="I34" s="23">
        <f>H34-J34</f>
        <v>0.23854166666666665</v>
      </c>
      <c r="J34" s="70">
        <v>0.0013888888888888887</v>
      </c>
      <c r="K34" s="76">
        <v>0.034583333333333334</v>
      </c>
      <c r="L34" s="10">
        <v>34</v>
      </c>
      <c r="M34" s="25">
        <v>0.010717592592592591</v>
      </c>
      <c r="N34" s="24">
        <f>K34</f>
        <v>0.034583333333333334</v>
      </c>
      <c r="O34" s="45"/>
      <c r="P34" s="73">
        <v>0.051319444444444445</v>
      </c>
      <c r="Q34" s="10">
        <v>46</v>
      </c>
      <c r="R34" s="25">
        <v>0.01795138888888889</v>
      </c>
      <c r="S34" s="26">
        <f>P34</f>
        <v>0.051319444444444445</v>
      </c>
      <c r="T34" s="81"/>
      <c r="U34" s="85">
        <v>0.07673611111111112</v>
      </c>
      <c r="V34" s="10">
        <v>29</v>
      </c>
      <c r="W34" s="25">
        <v>0.02835648148148149</v>
      </c>
      <c r="X34" s="27">
        <f>U34</f>
        <v>0.07673611111111112</v>
      </c>
      <c r="Y34" s="44"/>
      <c r="Z34" s="73">
        <v>0.056076388888888884</v>
      </c>
      <c r="AA34" s="10">
        <v>53</v>
      </c>
      <c r="AB34" s="25">
        <v>0.020231481481481475</v>
      </c>
      <c r="AC34" s="27">
        <f>Z34</f>
        <v>0.056076388888888884</v>
      </c>
      <c r="AD34" s="81"/>
      <c r="AE34" s="88">
        <f>I34-K34-P34-U34-Z34-AG34</f>
        <v>0.0018634259259259177</v>
      </c>
      <c r="AF34" s="90">
        <v>2</v>
      </c>
      <c r="AG34" s="73">
        <v>0.017962962962962962</v>
      </c>
      <c r="AH34" s="10">
        <v>24</v>
      </c>
      <c r="AI34" s="30">
        <v>0.005416666666666665</v>
      </c>
      <c r="AJ34" s="26">
        <f>AG34</f>
        <v>0.017962962962962962</v>
      </c>
      <c r="AK34" s="44"/>
    </row>
    <row r="35" spans="1:37" ht="15">
      <c r="A35" s="58">
        <v>33</v>
      </c>
      <c r="B35" s="60" t="s">
        <v>283</v>
      </c>
      <c r="C35" s="21" t="s">
        <v>281</v>
      </c>
      <c r="D35" s="21" t="s">
        <v>282</v>
      </c>
      <c r="E35" s="10">
        <v>142</v>
      </c>
      <c r="F35" s="61" t="s">
        <v>200</v>
      </c>
      <c r="G35" s="14">
        <v>9</v>
      </c>
      <c r="H35" s="22">
        <v>0.240162037037037</v>
      </c>
      <c r="I35" s="23">
        <f>H35-J35</f>
        <v>0.2366898148148148</v>
      </c>
      <c r="J35" s="70">
        <v>0.0034722222222222225</v>
      </c>
      <c r="K35" s="76">
        <v>0.03608796296296297</v>
      </c>
      <c r="L35" s="10">
        <v>40</v>
      </c>
      <c r="M35" s="25">
        <v>0.012222222222222225</v>
      </c>
      <c r="N35" s="24">
        <f>K35</f>
        <v>0.03608796296296297</v>
      </c>
      <c r="O35" s="45"/>
      <c r="P35" s="73">
        <v>0.047407407407407405</v>
      </c>
      <c r="Q35" s="10">
        <v>33</v>
      </c>
      <c r="R35" s="25">
        <v>0.014039351851851851</v>
      </c>
      <c r="S35" s="26">
        <f>P35</f>
        <v>0.047407407407407405</v>
      </c>
      <c r="T35" s="81"/>
      <c r="U35" s="85">
        <v>0.07662037037037038</v>
      </c>
      <c r="V35" s="10">
        <v>27</v>
      </c>
      <c r="W35" s="25">
        <v>0.028240740740740754</v>
      </c>
      <c r="X35" s="27">
        <f>U35</f>
        <v>0.07662037037037038</v>
      </c>
      <c r="Y35" s="44"/>
      <c r="Z35" s="73">
        <v>0.05762731481481481</v>
      </c>
      <c r="AA35" s="10">
        <v>58</v>
      </c>
      <c r="AB35" s="25">
        <v>0.021782407407407403</v>
      </c>
      <c r="AC35" s="27">
        <f>Z35</f>
        <v>0.05762731481481481</v>
      </c>
      <c r="AD35" s="81"/>
      <c r="AE35" s="88">
        <f>I35-K35-P35-U35-Z35-AG35</f>
        <v>0.0013078703703703586</v>
      </c>
      <c r="AF35" s="90">
        <v>5</v>
      </c>
      <c r="AG35" s="73">
        <v>0.017638888888888888</v>
      </c>
      <c r="AH35" s="10">
        <v>21</v>
      </c>
      <c r="AI35" s="30">
        <v>0.005092592592592591</v>
      </c>
      <c r="AJ35" s="26">
        <f>AG35</f>
        <v>0.017638888888888888</v>
      </c>
      <c r="AK35" s="44"/>
    </row>
    <row r="36" spans="1:37" ht="15">
      <c r="A36" s="57">
        <v>34</v>
      </c>
      <c r="B36" s="60" t="s">
        <v>239</v>
      </c>
      <c r="C36" s="21" t="s">
        <v>237</v>
      </c>
      <c r="D36" s="21" t="s">
        <v>238</v>
      </c>
      <c r="E36" s="10">
        <v>156</v>
      </c>
      <c r="F36" s="61" t="s">
        <v>169</v>
      </c>
      <c r="G36" s="14">
        <v>21</v>
      </c>
      <c r="H36" s="22">
        <v>0.24033564814814815</v>
      </c>
      <c r="I36" s="23">
        <f>H36-J36</f>
        <v>0.23894675925925926</v>
      </c>
      <c r="J36" s="70">
        <v>0.0013888888888888887</v>
      </c>
      <c r="K36" s="76">
        <v>0.0330787037037037</v>
      </c>
      <c r="L36" s="10">
        <v>25</v>
      </c>
      <c r="M36" s="25">
        <v>0.009212962962962958</v>
      </c>
      <c r="N36" s="24">
        <f>K36</f>
        <v>0.0330787037037037</v>
      </c>
      <c r="O36" s="45"/>
      <c r="P36" s="73">
        <v>0.045925925925925926</v>
      </c>
      <c r="Q36" s="10">
        <v>29</v>
      </c>
      <c r="R36" s="25">
        <v>0.012557870370370372</v>
      </c>
      <c r="S36" s="26">
        <f>P36</f>
        <v>0.045925925925925926</v>
      </c>
      <c r="T36" s="81"/>
      <c r="U36" s="85">
        <v>0.09283564814814815</v>
      </c>
      <c r="V36" s="10">
        <v>52</v>
      </c>
      <c r="W36" s="25">
        <v>0.04445601851851853</v>
      </c>
      <c r="X36" s="27">
        <f>U36</f>
        <v>0.09283564814814815</v>
      </c>
      <c r="Y36" s="44"/>
      <c r="Z36" s="73">
        <v>0.0441087962962963</v>
      </c>
      <c r="AA36" s="10">
        <v>23</v>
      </c>
      <c r="AB36" s="25">
        <v>0.00826388888888889</v>
      </c>
      <c r="AC36" s="27">
        <f>Z36</f>
        <v>0.0441087962962963</v>
      </c>
      <c r="AD36" s="81"/>
      <c r="AE36" s="88">
        <f>I36-K36-P36-U36-Z36-AG36</f>
        <v>0.0020717592592592628</v>
      </c>
      <c r="AF36" s="90">
        <v>2</v>
      </c>
      <c r="AG36" s="73">
        <v>0.020925925925925928</v>
      </c>
      <c r="AH36" s="10">
        <v>42</v>
      </c>
      <c r="AI36" s="30">
        <v>0.008379629629629631</v>
      </c>
      <c r="AJ36" s="26">
        <f>AG36</f>
        <v>0.020925925925925928</v>
      </c>
      <c r="AK36" s="44"/>
    </row>
    <row r="37" spans="1:37" ht="15">
      <c r="A37" s="58">
        <v>35</v>
      </c>
      <c r="B37" s="60" t="s">
        <v>268</v>
      </c>
      <c r="C37" s="21" t="s">
        <v>266</v>
      </c>
      <c r="D37" s="21" t="s">
        <v>267</v>
      </c>
      <c r="E37" s="10">
        <v>145</v>
      </c>
      <c r="F37" s="61" t="s">
        <v>169</v>
      </c>
      <c r="G37" s="14">
        <v>22</v>
      </c>
      <c r="H37" s="22">
        <v>0.24094907407407407</v>
      </c>
      <c r="I37" s="23">
        <f>H37-J37</f>
        <v>0.23886574074074074</v>
      </c>
      <c r="J37" s="70">
        <v>0.0020833333333333333</v>
      </c>
      <c r="K37" s="76">
        <v>0.0347337962962963</v>
      </c>
      <c r="L37" s="10">
        <v>35</v>
      </c>
      <c r="M37" s="25">
        <v>0.010868055555555554</v>
      </c>
      <c r="N37" s="24">
        <f>K37</f>
        <v>0.0347337962962963</v>
      </c>
      <c r="O37" s="45"/>
      <c r="P37" s="73">
        <v>0.05115740740740741</v>
      </c>
      <c r="Q37" s="10">
        <v>45</v>
      </c>
      <c r="R37" s="25">
        <v>0.017789351851851855</v>
      </c>
      <c r="S37" s="26">
        <f>P37</f>
        <v>0.05115740740740741</v>
      </c>
      <c r="T37" s="81"/>
      <c r="U37" s="85">
        <v>0.07671296296296297</v>
      </c>
      <c r="V37" s="10">
        <v>28</v>
      </c>
      <c r="W37" s="25">
        <v>0.028333333333333342</v>
      </c>
      <c r="X37" s="27">
        <f>U37</f>
        <v>0.07671296296296297</v>
      </c>
      <c r="Y37" s="44"/>
      <c r="Z37" s="73">
        <v>0.05603009259259259</v>
      </c>
      <c r="AA37" s="10">
        <v>52</v>
      </c>
      <c r="AB37" s="25">
        <v>0.02018518518518518</v>
      </c>
      <c r="AC37" s="27">
        <f>Z37</f>
        <v>0.05603009259259259</v>
      </c>
      <c r="AD37" s="81"/>
      <c r="AE37" s="88">
        <f>I37-K37-P37-U37-Z37-AG37</f>
        <v>0.001956018518518513</v>
      </c>
      <c r="AF37" s="90">
        <v>3</v>
      </c>
      <c r="AG37" s="73">
        <v>0.018275462962962962</v>
      </c>
      <c r="AH37" s="10">
        <v>27</v>
      </c>
      <c r="AI37" s="30">
        <v>0.005729166666666665</v>
      </c>
      <c r="AJ37" s="26">
        <f>AG37</f>
        <v>0.018275462962962962</v>
      </c>
      <c r="AK37" s="44"/>
    </row>
    <row r="38" spans="1:37" ht="15">
      <c r="A38" s="58">
        <v>36</v>
      </c>
      <c r="B38" s="60" t="s">
        <v>324</v>
      </c>
      <c r="C38" s="21" t="s">
        <v>29</v>
      </c>
      <c r="D38" s="21" t="s">
        <v>149</v>
      </c>
      <c r="E38" s="10">
        <v>168</v>
      </c>
      <c r="F38" s="61" t="s">
        <v>184</v>
      </c>
      <c r="G38" s="14">
        <v>5</v>
      </c>
      <c r="H38" s="22">
        <v>0.2415972222222222</v>
      </c>
      <c r="I38" s="23">
        <f>H38-J38</f>
        <v>0.23881944444444445</v>
      </c>
      <c r="J38" s="70">
        <v>0.0027777777777777775</v>
      </c>
      <c r="K38" s="76">
        <v>0.0425462962962963</v>
      </c>
      <c r="L38" s="10">
        <v>56</v>
      </c>
      <c r="M38" s="25">
        <v>0.018680555555555554</v>
      </c>
      <c r="N38" s="24">
        <f>K38</f>
        <v>0.0425462962962963</v>
      </c>
      <c r="O38" s="45"/>
      <c r="P38" s="73">
        <v>0.04783564814814815</v>
      </c>
      <c r="Q38" s="10">
        <v>35</v>
      </c>
      <c r="R38" s="25">
        <v>0.014467592592592594</v>
      </c>
      <c r="S38" s="26">
        <f>P38</f>
        <v>0.04783564814814815</v>
      </c>
      <c r="T38" s="81"/>
      <c r="U38" s="85">
        <v>0.08334490740740741</v>
      </c>
      <c r="V38" s="10">
        <v>41</v>
      </c>
      <c r="W38" s="25">
        <v>0.03496527777777778</v>
      </c>
      <c r="X38" s="27">
        <f>U38</f>
        <v>0.08334490740740741</v>
      </c>
      <c r="Y38" s="44"/>
      <c r="Z38" s="73">
        <v>0.04626157407407407</v>
      </c>
      <c r="AA38" s="10">
        <v>32</v>
      </c>
      <c r="AB38" s="25">
        <v>0.010416666666666664</v>
      </c>
      <c r="AC38" s="27">
        <f>Z38</f>
        <v>0.04626157407407407</v>
      </c>
      <c r="AD38" s="81"/>
      <c r="AE38" s="88">
        <f>I38-K38-P38-U38-Z38-AG38</f>
        <v>0.001157407407407409</v>
      </c>
      <c r="AF38" s="90">
        <v>4</v>
      </c>
      <c r="AG38" s="73">
        <v>0.01767361111111111</v>
      </c>
      <c r="AH38" s="10">
        <v>22</v>
      </c>
      <c r="AI38" s="30">
        <v>0.005127314814814812</v>
      </c>
      <c r="AJ38" s="26">
        <f>AG38</f>
        <v>0.01767361111111111</v>
      </c>
      <c r="AK38" s="44"/>
    </row>
    <row r="39" spans="1:37" ht="15">
      <c r="A39" s="57">
        <v>37</v>
      </c>
      <c r="B39" s="60" t="s">
        <v>286</v>
      </c>
      <c r="C39" s="21" t="s">
        <v>284</v>
      </c>
      <c r="D39" s="21" t="s">
        <v>285</v>
      </c>
      <c r="E39" s="10">
        <v>110</v>
      </c>
      <c r="F39" s="61" t="s">
        <v>200</v>
      </c>
      <c r="G39" s="14">
        <v>10</v>
      </c>
      <c r="H39" s="22">
        <v>0.2459375</v>
      </c>
      <c r="I39" s="23">
        <f>H39-J39</f>
        <v>0.24385416666666668</v>
      </c>
      <c r="J39" s="70">
        <v>0.0020833333333333333</v>
      </c>
      <c r="K39" s="76">
        <v>0.03614583333333333</v>
      </c>
      <c r="L39" s="10">
        <v>41</v>
      </c>
      <c r="M39" s="25">
        <v>0.012280092592592586</v>
      </c>
      <c r="N39" s="24">
        <f>K39</f>
        <v>0.03614583333333333</v>
      </c>
      <c r="O39" s="45"/>
      <c r="P39" s="73">
        <v>0.047407407407407405</v>
      </c>
      <c r="Q39" s="10">
        <v>34</v>
      </c>
      <c r="R39" s="25">
        <v>0.014039351851851851</v>
      </c>
      <c r="S39" s="26">
        <f>P39</f>
        <v>0.047407407407407405</v>
      </c>
      <c r="T39" s="81"/>
      <c r="U39" s="85">
        <v>0.09065972222222222</v>
      </c>
      <c r="V39" s="10">
        <v>51</v>
      </c>
      <c r="W39" s="25">
        <v>0.0422800925925926</v>
      </c>
      <c r="X39" s="27">
        <f>U39</f>
        <v>0.09065972222222222</v>
      </c>
      <c r="Y39" s="44"/>
      <c r="Z39" s="73">
        <v>0.05012731481481481</v>
      </c>
      <c r="AA39" s="10">
        <v>44</v>
      </c>
      <c r="AB39" s="25">
        <v>0.014282407407407403</v>
      </c>
      <c r="AC39" s="27">
        <f>Z39</f>
        <v>0.05012731481481481</v>
      </c>
      <c r="AD39" s="81"/>
      <c r="AE39" s="88">
        <f>I39-K39-P39-U39-Z39-AG39</f>
        <v>0.0011574074074074403</v>
      </c>
      <c r="AF39" s="90">
        <v>3</v>
      </c>
      <c r="AG39" s="73">
        <v>0.01835648148148148</v>
      </c>
      <c r="AH39" s="10">
        <v>28</v>
      </c>
      <c r="AI39" s="30">
        <v>0.005810185185185184</v>
      </c>
      <c r="AJ39" s="26">
        <f>AG39</f>
        <v>0.01835648148148148</v>
      </c>
      <c r="AK39" s="44"/>
    </row>
    <row r="40" spans="1:37" ht="15">
      <c r="A40" s="58">
        <v>38</v>
      </c>
      <c r="B40" s="60" t="s">
        <v>292</v>
      </c>
      <c r="C40" s="21" t="s">
        <v>290</v>
      </c>
      <c r="D40" s="21" t="s">
        <v>291</v>
      </c>
      <c r="E40" s="10">
        <v>122</v>
      </c>
      <c r="F40" s="61" t="s">
        <v>169</v>
      </c>
      <c r="G40" s="14">
        <v>23</v>
      </c>
      <c r="H40" s="22">
        <v>0.2501851851851852</v>
      </c>
      <c r="I40" s="23">
        <f>H40-J40</f>
        <v>0.22587962962962962</v>
      </c>
      <c r="J40" s="70">
        <v>0.024305555555555556</v>
      </c>
      <c r="K40" s="95">
        <v>0.036932870370370366</v>
      </c>
      <c r="L40" s="96"/>
      <c r="M40" s="97"/>
      <c r="N40" s="39">
        <v>0.0577662037037037</v>
      </c>
      <c r="O40" s="43">
        <v>1</v>
      </c>
      <c r="P40" s="73">
        <v>0.04043981481481482</v>
      </c>
      <c r="Q40" s="10">
        <v>13</v>
      </c>
      <c r="R40" s="25">
        <v>0.007071759259259264</v>
      </c>
      <c r="S40" s="26">
        <f>P40</f>
        <v>0.04043981481481482</v>
      </c>
      <c r="T40" s="81"/>
      <c r="U40" s="85">
        <v>0.07968750000000001</v>
      </c>
      <c r="V40" s="10">
        <v>35</v>
      </c>
      <c r="W40" s="25">
        <v>0.03130787037037038</v>
      </c>
      <c r="X40" s="27">
        <f>U40</f>
        <v>0.07968750000000001</v>
      </c>
      <c r="Y40" s="44"/>
      <c r="Z40" s="73">
        <v>0.04483796296296296</v>
      </c>
      <c r="AA40" s="10">
        <v>26</v>
      </c>
      <c r="AB40" s="25">
        <v>0.008993055555555553</v>
      </c>
      <c r="AC40" s="27">
        <f>Z40</f>
        <v>0.04483796296296296</v>
      </c>
      <c r="AD40" s="81"/>
      <c r="AE40" s="88">
        <f>I40-K40-P40-U40-Z40-AG40</f>
        <v>0.0017592592592592347</v>
      </c>
      <c r="AF40" s="90">
        <v>5</v>
      </c>
      <c r="AG40" s="73">
        <v>0.022222222222222223</v>
      </c>
      <c r="AH40" s="10">
        <v>47</v>
      </c>
      <c r="AI40" s="30">
        <v>0.009675925925925926</v>
      </c>
      <c r="AJ40" s="26">
        <f>AG40</f>
        <v>0.022222222222222223</v>
      </c>
      <c r="AK40" s="44"/>
    </row>
    <row r="41" spans="1:37" ht="15">
      <c r="A41" s="57">
        <v>39</v>
      </c>
      <c r="B41" s="60" t="s">
        <v>209</v>
      </c>
      <c r="C41" s="21" t="s">
        <v>207</v>
      </c>
      <c r="D41" s="21" t="s">
        <v>208</v>
      </c>
      <c r="E41" s="10">
        <v>155</v>
      </c>
      <c r="F41" s="61" t="s">
        <v>169</v>
      </c>
      <c r="G41" s="14">
        <v>24</v>
      </c>
      <c r="H41" s="22">
        <v>0.25127314814814816</v>
      </c>
      <c r="I41" s="23">
        <f>H41-J41</f>
        <v>0.22418981481481481</v>
      </c>
      <c r="J41" s="70">
        <v>0.027083333333333334</v>
      </c>
      <c r="K41" s="76">
        <v>0.030115740740740738</v>
      </c>
      <c r="L41" s="10">
        <v>14</v>
      </c>
      <c r="M41" s="25">
        <v>0.006249999999999995</v>
      </c>
      <c r="N41" s="24">
        <f>K41</f>
        <v>0.030115740740740738</v>
      </c>
      <c r="O41" s="45"/>
      <c r="P41" s="101">
        <v>0.045752314814814815</v>
      </c>
      <c r="Q41" s="96"/>
      <c r="R41" s="97"/>
      <c r="S41" s="28">
        <v>0.06658564814814814</v>
      </c>
      <c r="T41" s="82">
        <v>1</v>
      </c>
      <c r="U41" s="85">
        <v>0.09586805555555555</v>
      </c>
      <c r="V41" s="10">
        <v>54</v>
      </c>
      <c r="W41" s="25">
        <v>0.04748842592592593</v>
      </c>
      <c r="X41" s="27">
        <f>U41</f>
        <v>0.09586805555555555</v>
      </c>
      <c r="Y41" s="44"/>
      <c r="Z41" s="73">
        <v>0.03601851851851852</v>
      </c>
      <c r="AA41" s="10">
        <v>2</v>
      </c>
      <c r="AB41" s="25">
        <v>0.0001736111111111105</v>
      </c>
      <c r="AC41" s="27">
        <f>Z41</f>
        <v>0.03601851851851852</v>
      </c>
      <c r="AD41" s="81"/>
      <c r="AE41" s="88">
        <f>I41-K41-P41-U41-Z41-AG41</f>
        <v>0.0015046296296296214</v>
      </c>
      <c r="AF41" s="90">
        <v>4</v>
      </c>
      <c r="AG41" s="101">
        <v>0.014930555555555556</v>
      </c>
      <c r="AH41" s="96"/>
      <c r="AI41" s="105"/>
      <c r="AJ41" s="28">
        <v>0.01840277777777778</v>
      </c>
      <c r="AK41" s="46">
        <v>1</v>
      </c>
    </row>
    <row r="42" spans="1:37" ht="15">
      <c r="A42" s="58">
        <v>40</v>
      </c>
      <c r="B42" s="60" t="s">
        <v>245</v>
      </c>
      <c r="C42" s="21" t="s">
        <v>243</v>
      </c>
      <c r="D42" s="21" t="s">
        <v>244</v>
      </c>
      <c r="E42" s="10">
        <v>119</v>
      </c>
      <c r="F42" s="61" t="s">
        <v>169</v>
      </c>
      <c r="G42" s="14">
        <v>25</v>
      </c>
      <c r="H42" s="22">
        <v>0.2517476851851852</v>
      </c>
      <c r="I42" s="23">
        <f>H42-J42</f>
        <v>0.24896990740740743</v>
      </c>
      <c r="J42" s="70">
        <v>0.0027777777777777775</v>
      </c>
      <c r="K42" s="76">
        <v>0.03329861111111111</v>
      </c>
      <c r="L42" s="10">
        <v>27</v>
      </c>
      <c r="M42" s="25">
        <v>0.00943287037037037</v>
      </c>
      <c r="N42" s="24">
        <f>K42</f>
        <v>0.03329861111111111</v>
      </c>
      <c r="O42" s="45"/>
      <c r="P42" s="73">
        <v>0.04920138888888889</v>
      </c>
      <c r="Q42" s="10">
        <v>39</v>
      </c>
      <c r="R42" s="25">
        <v>0.015833333333333338</v>
      </c>
      <c r="S42" s="26">
        <f>P42</f>
        <v>0.04920138888888889</v>
      </c>
      <c r="T42" s="81"/>
      <c r="U42" s="85">
        <v>0.08913194444444444</v>
      </c>
      <c r="V42" s="10">
        <v>50</v>
      </c>
      <c r="W42" s="25">
        <v>0.04075231481481482</v>
      </c>
      <c r="X42" s="27">
        <f>U42</f>
        <v>0.08913194444444444</v>
      </c>
      <c r="Y42" s="44"/>
      <c r="Z42" s="73">
        <v>0.04853009259259259</v>
      </c>
      <c r="AA42" s="10">
        <v>37</v>
      </c>
      <c r="AB42" s="25">
        <v>0.012685185185185181</v>
      </c>
      <c r="AC42" s="27">
        <f>Z42</f>
        <v>0.04853009259259259</v>
      </c>
      <c r="AD42" s="81"/>
      <c r="AE42" s="88">
        <f>I42-K42-P42-U42-Z42-AG42</f>
        <v>0.0015046296296296648</v>
      </c>
      <c r="AF42" s="90">
        <v>4</v>
      </c>
      <c r="AG42" s="73">
        <v>0.027303240740740743</v>
      </c>
      <c r="AH42" s="10">
        <v>58</v>
      </c>
      <c r="AI42" s="30">
        <v>0.014756944444444446</v>
      </c>
      <c r="AJ42" s="26">
        <f>AG42</f>
        <v>0.027303240740740743</v>
      </c>
      <c r="AK42" s="44"/>
    </row>
    <row r="43" spans="1:37" ht="15">
      <c r="A43" s="58">
        <v>41</v>
      </c>
      <c r="B43" s="60" t="s">
        <v>257</v>
      </c>
      <c r="C43" s="21" t="s">
        <v>255</v>
      </c>
      <c r="D43" s="21" t="s">
        <v>256</v>
      </c>
      <c r="E43" s="10">
        <v>146</v>
      </c>
      <c r="F43" s="61" t="s">
        <v>169</v>
      </c>
      <c r="G43" s="14">
        <v>26</v>
      </c>
      <c r="H43" s="22">
        <v>0.2580439814814815</v>
      </c>
      <c r="I43" s="23">
        <f>H43-J43</f>
        <v>0.25526620370370373</v>
      </c>
      <c r="J43" s="70">
        <v>0.0027777777777777775</v>
      </c>
      <c r="K43" s="76">
        <v>0.03383101851851852</v>
      </c>
      <c r="L43" s="10">
        <v>31</v>
      </c>
      <c r="M43" s="25">
        <v>0.009965277777777774</v>
      </c>
      <c r="N43" s="24">
        <f>K43</f>
        <v>0.03383101851851852</v>
      </c>
      <c r="O43" s="45"/>
      <c r="P43" s="73">
        <v>0.05780092592592593</v>
      </c>
      <c r="Q43" s="10">
        <v>59</v>
      </c>
      <c r="R43" s="25">
        <v>0.024432870370370376</v>
      </c>
      <c r="S43" s="26">
        <f>P43</f>
        <v>0.05780092592592593</v>
      </c>
      <c r="T43" s="81"/>
      <c r="U43" s="85">
        <v>0.08740740740740742</v>
      </c>
      <c r="V43" s="10">
        <v>44</v>
      </c>
      <c r="W43" s="25">
        <v>0.03902777777777779</v>
      </c>
      <c r="X43" s="27">
        <f>U43</f>
        <v>0.08740740740740742</v>
      </c>
      <c r="Y43" s="44"/>
      <c r="Z43" s="73">
        <v>0.04961805555555556</v>
      </c>
      <c r="AA43" s="10">
        <v>41</v>
      </c>
      <c r="AB43" s="25">
        <v>0.013773148148148152</v>
      </c>
      <c r="AC43" s="27">
        <f>Z43</f>
        <v>0.04961805555555556</v>
      </c>
      <c r="AD43" s="81"/>
      <c r="AE43" s="88">
        <f>I43-K43-P43-U43-Z43-AG43</f>
        <v>0.002141203703703711</v>
      </c>
      <c r="AF43" s="90">
        <v>4</v>
      </c>
      <c r="AG43" s="73">
        <v>0.024467592592592593</v>
      </c>
      <c r="AH43" s="10">
        <v>55</v>
      </c>
      <c r="AI43" s="30">
        <v>0.011921296296296296</v>
      </c>
      <c r="AJ43" s="26">
        <f>AG43</f>
        <v>0.024467592592592593</v>
      </c>
      <c r="AK43" s="44"/>
    </row>
    <row r="44" spans="1:37" ht="15">
      <c r="A44" s="57">
        <v>42</v>
      </c>
      <c r="B44" s="60" t="s">
        <v>289</v>
      </c>
      <c r="C44" s="21" t="s">
        <v>255</v>
      </c>
      <c r="D44" s="21" t="s">
        <v>288</v>
      </c>
      <c r="E44" s="10">
        <v>152</v>
      </c>
      <c r="F44" s="61" t="s">
        <v>200</v>
      </c>
      <c r="G44" s="14">
        <v>11</v>
      </c>
      <c r="H44" s="22">
        <v>0.26306712962962964</v>
      </c>
      <c r="I44" s="23">
        <f>H44-J44</f>
        <v>0.2609837962962963</v>
      </c>
      <c r="J44" s="70">
        <v>0.0020833333333333333</v>
      </c>
      <c r="K44" s="76">
        <v>0.0366087962962963</v>
      </c>
      <c r="L44" s="10">
        <v>43</v>
      </c>
      <c r="M44" s="25">
        <v>0.012743055555555556</v>
      </c>
      <c r="N44" s="24">
        <f>K44</f>
        <v>0.0366087962962963</v>
      </c>
      <c r="O44" s="45"/>
      <c r="P44" s="73">
        <v>0.05344907407407407</v>
      </c>
      <c r="Q44" s="10">
        <v>50</v>
      </c>
      <c r="R44" s="25">
        <v>0.02008101851851852</v>
      </c>
      <c r="S44" s="26">
        <f>P44</f>
        <v>0.05344907407407407</v>
      </c>
      <c r="T44" s="81"/>
      <c r="U44" s="85">
        <v>0.08893518518518519</v>
      </c>
      <c r="V44" s="10">
        <v>49</v>
      </c>
      <c r="W44" s="25">
        <v>0.04055555555555556</v>
      </c>
      <c r="X44" s="27">
        <f>U44</f>
        <v>0.08893518518518519</v>
      </c>
      <c r="Y44" s="44"/>
      <c r="Z44" s="73">
        <v>0.05684027777777778</v>
      </c>
      <c r="AA44" s="10">
        <v>55</v>
      </c>
      <c r="AB44" s="25">
        <v>0.020995370370370373</v>
      </c>
      <c r="AC44" s="27">
        <f>Z44</f>
        <v>0.05684027777777778</v>
      </c>
      <c r="AD44" s="81"/>
      <c r="AE44" s="88">
        <f>I44-K44-P44-U44-Z44-AG44</f>
        <v>0.001087962962962985</v>
      </c>
      <c r="AF44" s="90">
        <v>3</v>
      </c>
      <c r="AG44" s="73">
        <v>0.0240625</v>
      </c>
      <c r="AH44" s="10">
        <v>52</v>
      </c>
      <c r="AI44" s="30">
        <v>0.011516203703703704</v>
      </c>
      <c r="AJ44" s="26">
        <f>AG44</f>
        <v>0.0240625</v>
      </c>
      <c r="AK44" s="44"/>
    </row>
    <row r="45" spans="1:37" ht="15">
      <c r="A45" s="58">
        <v>43</v>
      </c>
      <c r="B45" s="60" t="s">
        <v>260</v>
      </c>
      <c r="C45" s="21" t="s">
        <v>258</v>
      </c>
      <c r="D45" s="21" t="s">
        <v>259</v>
      </c>
      <c r="E45" s="10">
        <v>136</v>
      </c>
      <c r="F45" s="61" t="s">
        <v>184</v>
      </c>
      <c r="G45" s="14">
        <v>6</v>
      </c>
      <c r="H45" s="22">
        <v>0.2634722222222222</v>
      </c>
      <c r="I45" s="23">
        <f>H45-J45</f>
        <v>0.26069444444444445</v>
      </c>
      <c r="J45" s="70">
        <v>0.0027777777777777775</v>
      </c>
      <c r="K45" s="76">
        <v>0.034409722222222223</v>
      </c>
      <c r="L45" s="10">
        <v>32</v>
      </c>
      <c r="M45" s="25">
        <v>0.01054398148148148</v>
      </c>
      <c r="N45" s="24">
        <f>K45</f>
        <v>0.034409722222222223</v>
      </c>
      <c r="O45" s="45"/>
      <c r="P45" s="73">
        <v>0.06222222222222223</v>
      </c>
      <c r="Q45" s="10">
        <v>65</v>
      </c>
      <c r="R45" s="25">
        <v>0.028854166666666674</v>
      </c>
      <c r="S45" s="26">
        <f>P45</f>
        <v>0.06222222222222223</v>
      </c>
      <c r="T45" s="81"/>
      <c r="U45" s="85">
        <v>0.08313657407407408</v>
      </c>
      <c r="V45" s="10">
        <v>40</v>
      </c>
      <c r="W45" s="25">
        <v>0.03475694444444446</v>
      </c>
      <c r="X45" s="27">
        <f>U45</f>
        <v>0.08313657407407408</v>
      </c>
      <c r="Y45" s="44"/>
      <c r="Z45" s="73">
        <v>0.0581712962962963</v>
      </c>
      <c r="AA45" s="10">
        <v>59</v>
      </c>
      <c r="AB45" s="25">
        <v>0.02232638888888889</v>
      </c>
      <c r="AC45" s="27">
        <f>Z45</f>
        <v>0.0581712962962963</v>
      </c>
      <c r="AD45" s="81"/>
      <c r="AE45" s="88">
        <f>I45-K45-P45-U45-Z45-AG45</f>
        <v>0.0016666666666666566</v>
      </c>
      <c r="AF45" s="90">
        <v>4</v>
      </c>
      <c r="AG45" s="73">
        <v>0.02108796296296296</v>
      </c>
      <c r="AH45" s="10">
        <v>44</v>
      </c>
      <c r="AI45" s="30">
        <v>0.008541666666666664</v>
      </c>
      <c r="AJ45" s="26">
        <f>AG45</f>
        <v>0.02108796296296296</v>
      </c>
      <c r="AK45" s="44"/>
    </row>
    <row r="46" spans="1:37" ht="15">
      <c r="A46" s="57">
        <v>44</v>
      </c>
      <c r="B46" s="60" t="s">
        <v>271</v>
      </c>
      <c r="C46" s="21" t="s">
        <v>269</v>
      </c>
      <c r="D46" s="21" t="s">
        <v>270</v>
      </c>
      <c r="E46" s="10">
        <v>105</v>
      </c>
      <c r="F46" s="61" t="s">
        <v>169</v>
      </c>
      <c r="G46" s="14">
        <v>27</v>
      </c>
      <c r="H46" s="22">
        <v>0.26517361111111115</v>
      </c>
      <c r="I46" s="23">
        <f>H46-J46</f>
        <v>0.24156250000000004</v>
      </c>
      <c r="J46" s="70">
        <v>0.023611111111111114</v>
      </c>
      <c r="K46" s="76">
        <v>0.03484953703703703</v>
      </c>
      <c r="L46" s="10">
        <v>36</v>
      </c>
      <c r="M46" s="25">
        <v>0.01098379629629629</v>
      </c>
      <c r="N46" s="24">
        <f>K46</f>
        <v>0.03484953703703703</v>
      </c>
      <c r="O46" s="45"/>
      <c r="P46" s="73">
        <v>0.05278935185185185</v>
      </c>
      <c r="Q46" s="10">
        <v>48</v>
      </c>
      <c r="R46" s="25">
        <v>0.019421296296296298</v>
      </c>
      <c r="S46" s="26">
        <f>P46</f>
        <v>0.05278935185185185</v>
      </c>
      <c r="T46" s="81"/>
      <c r="U46" s="85">
        <v>0.08460648148148148</v>
      </c>
      <c r="V46" s="10">
        <v>42</v>
      </c>
      <c r="W46" s="25">
        <v>0.03622685185185185</v>
      </c>
      <c r="X46" s="27">
        <f>U46</f>
        <v>0.08460648148148148</v>
      </c>
      <c r="Y46" s="44"/>
      <c r="Z46" s="101">
        <v>0.04777777777777778</v>
      </c>
      <c r="AA46" s="96"/>
      <c r="AB46" s="97"/>
      <c r="AC46" s="28">
        <v>0.06861111111111111</v>
      </c>
      <c r="AD46" s="82">
        <v>1</v>
      </c>
      <c r="AE46" s="88">
        <f>I46-K46-P46-U46-Z46-AG46</f>
        <v>0.0023379629629630173</v>
      </c>
      <c r="AF46" s="90">
        <v>4</v>
      </c>
      <c r="AG46" s="73">
        <v>0.01920138888888889</v>
      </c>
      <c r="AH46" s="10">
        <v>31</v>
      </c>
      <c r="AI46" s="30">
        <v>0.006655092592592593</v>
      </c>
      <c r="AJ46" s="26">
        <f>AG46</f>
        <v>0.01920138888888889</v>
      </c>
      <c r="AK46" s="44"/>
    </row>
    <row r="47" spans="1:37" ht="15">
      <c r="A47" s="58">
        <v>45</v>
      </c>
      <c r="B47" s="60" t="s">
        <v>223</v>
      </c>
      <c r="C47" s="21" t="s">
        <v>221</v>
      </c>
      <c r="D47" s="21" t="s">
        <v>222</v>
      </c>
      <c r="E47" s="10">
        <v>129</v>
      </c>
      <c r="F47" s="61" t="s">
        <v>200</v>
      </c>
      <c r="G47" s="14">
        <v>12</v>
      </c>
      <c r="H47" s="22">
        <v>0.26523148148148146</v>
      </c>
      <c r="I47" s="23">
        <f>H47-J47</f>
        <v>0.26175925925925925</v>
      </c>
      <c r="J47" s="70">
        <v>0.0034722222222222225</v>
      </c>
      <c r="K47" s="76">
        <v>0.030972222222222224</v>
      </c>
      <c r="L47" s="10">
        <v>19</v>
      </c>
      <c r="M47" s="25">
        <v>0.007106481481481481</v>
      </c>
      <c r="N47" s="24">
        <f>K47</f>
        <v>0.030972222222222224</v>
      </c>
      <c r="O47" s="45"/>
      <c r="P47" s="73">
        <v>0.04981481481481481</v>
      </c>
      <c r="Q47" s="10">
        <v>41</v>
      </c>
      <c r="R47" s="25">
        <v>0.016446759259259258</v>
      </c>
      <c r="S47" s="26">
        <f>P47</f>
        <v>0.04981481481481481</v>
      </c>
      <c r="T47" s="81"/>
      <c r="U47" s="85">
        <v>0.08810185185185186</v>
      </c>
      <c r="V47" s="10">
        <v>45</v>
      </c>
      <c r="W47" s="25">
        <v>0.039722222222222235</v>
      </c>
      <c r="X47" s="27">
        <f>U47</f>
        <v>0.08810185185185186</v>
      </c>
      <c r="Y47" s="44"/>
      <c r="Z47" s="73">
        <v>0.059375000000000004</v>
      </c>
      <c r="AA47" s="10">
        <v>62</v>
      </c>
      <c r="AB47" s="25">
        <v>0.023530092592592596</v>
      </c>
      <c r="AC47" s="27">
        <f>Z47</f>
        <v>0.059375000000000004</v>
      </c>
      <c r="AD47" s="81"/>
      <c r="AE47" s="88">
        <f>I47-K47-P47-U47-Z47-AG47</f>
        <v>0.002141203703703673</v>
      </c>
      <c r="AF47" s="90">
        <v>5</v>
      </c>
      <c r="AG47" s="73">
        <v>0.03135416666666666</v>
      </c>
      <c r="AH47" s="10">
        <v>62</v>
      </c>
      <c r="AI47" s="30">
        <v>0.018807870370370364</v>
      </c>
      <c r="AJ47" s="26">
        <f>AG47</f>
        <v>0.03135416666666666</v>
      </c>
      <c r="AK47" s="44"/>
    </row>
    <row r="48" spans="1:37" ht="15">
      <c r="A48" s="58">
        <v>46</v>
      </c>
      <c r="B48" s="60" t="s">
        <v>12</v>
      </c>
      <c r="C48" s="21" t="s">
        <v>140</v>
      </c>
      <c r="D48" s="21" t="s">
        <v>287</v>
      </c>
      <c r="E48" s="10">
        <v>140</v>
      </c>
      <c r="F48" s="61" t="s">
        <v>169</v>
      </c>
      <c r="G48" s="14">
        <v>28</v>
      </c>
      <c r="H48" s="22">
        <v>0.2667013888888889</v>
      </c>
      <c r="I48" s="23">
        <f>H48-J48</f>
        <v>0.2639236111111111</v>
      </c>
      <c r="J48" s="70">
        <v>0.0027777777777777775</v>
      </c>
      <c r="K48" s="76">
        <v>0.0365625</v>
      </c>
      <c r="L48" s="10">
        <v>42</v>
      </c>
      <c r="M48" s="25">
        <v>0.012696759259259255</v>
      </c>
      <c r="N48" s="24">
        <f>K48</f>
        <v>0.0365625</v>
      </c>
      <c r="O48" s="45"/>
      <c r="P48" s="73">
        <v>0.04896990740740741</v>
      </c>
      <c r="Q48" s="10">
        <v>37</v>
      </c>
      <c r="R48" s="25">
        <v>0.01560185185185186</v>
      </c>
      <c r="S48" s="26">
        <f>P48</f>
        <v>0.04896990740740741</v>
      </c>
      <c r="T48" s="81"/>
      <c r="U48" s="85">
        <v>0.08694444444444445</v>
      </c>
      <c r="V48" s="10">
        <v>43</v>
      </c>
      <c r="W48" s="25">
        <v>0.03856481481481482</v>
      </c>
      <c r="X48" s="27">
        <f>U48</f>
        <v>0.08694444444444445</v>
      </c>
      <c r="Y48" s="44"/>
      <c r="Z48" s="73">
        <v>0.04996527777777778</v>
      </c>
      <c r="AA48" s="10">
        <v>42</v>
      </c>
      <c r="AB48" s="25">
        <v>0.014120370370370373</v>
      </c>
      <c r="AC48" s="27">
        <f>Z48</f>
        <v>0.04996527777777778</v>
      </c>
      <c r="AD48" s="81"/>
      <c r="AE48" s="88">
        <f>I48-K48-P48-U48-Z48-AG48</f>
        <v>0.0014814814814814725</v>
      </c>
      <c r="AF48" s="90">
        <v>4</v>
      </c>
      <c r="AG48" s="73">
        <v>0.04</v>
      </c>
      <c r="AH48" s="10">
        <v>65</v>
      </c>
      <c r="AI48" s="30">
        <v>0.027453703703703702</v>
      </c>
      <c r="AJ48" s="26">
        <f>AG48</f>
        <v>0.04</v>
      </c>
      <c r="AK48" s="44"/>
    </row>
    <row r="49" spans="1:37" ht="15">
      <c r="A49" s="57">
        <v>47</v>
      </c>
      <c r="B49" s="60" t="s">
        <v>345</v>
      </c>
      <c r="C49" s="21" t="s">
        <v>340</v>
      </c>
      <c r="D49" s="21" t="s">
        <v>334</v>
      </c>
      <c r="E49" s="10">
        <v>161</v>
      </c>
      <c r="F49" s="61" t="s">
        <v>169</v>
      </c>
      <c r="G49" s="14">
        <v>29</v>
      </c>
      <c r="H49" s="22">
        <v>0.2747685185185185</v>
      </c>
      <c r="I49" s="23">
        <f>H49-J49</f>
        <v>0.2712962962962963</v>
      </c>
      <c r="J49" s="70">
        <v>0.0034722222222222225</v>
      </c>
      <c r="K49" s="76">
        <v>0.04894675925925926</v>
      </c>
      <c r="L49" s="10">
        <v>65</v>
      </c>
      <c r="M49" s="25">
        <v>0.025081018518518516</v>
      </c>
      <c r="N49" s="24">
        <f>K49</f>
        <v>0.04894675925925926</v>
      </c>
      <c r="O49" s="45"/>
      <c r="P49" s="73">
        <v>0.05104166666666667</v>
      </c>
      <c r="Q49" s="10">
        <v>44</v>
      </c>
      <c r="R49" s="25">
        <v>0.01767361111111112</v>
      </c>
      <c r="S49" s="26">
        <f>P49</f>
        <v>0.05104166666666667</v>
      </c>
      <c r="T49" s="81"/>
      <c r="U49" s="85">
        <v>0.0935300925925926</v>
      </c>
      <c r="V49" s="10">
        <v>53</v>
      </c>
      <c r="W49" s="25">
        <v>0.04515046296296297</v>
      </c>
      <c r="X49" s="27">
        <f>U49</f>
        <v>0.0935300925925926</v>
      </c>
      <c r="Y49" s="44"/>
      <c r="Z49" s="73">
        <v>0.05206018518518518</v>
      </c>
      <c r="AA49" s="10">
        <v>48</v>
      </c>
      <c r="AB49" s="25">
        <v>0.016215277777777773</v>
      </c>
      <c r="AC49" s="27">
        <f>Z49</f>
        <v>0.05206018518518518</v>
      </c>
      <c r="AD49" s="81"/>
      <c r="AE49" s="88">
        <f>I49-K49-P49-U49-Z49-AG49</f>
        <v>0.0034490740740740766</v>
      </c>
      <c r="AF49" s="90">
        <v>5</v>
      </c>
      <c r="AG49" s="73">
        <v>0.02226851851851852</v>
      </c>
      <c r="AH49" s="10">
        <v>48</v>
      </c>
      <c r="AI49" s="30">
        <v>0.009722222222222224</v>
      </c>
      <c r="AJ49" s="26">
        <f>AG49</f>
        <v>0.02226851851851852</v>
      </c>
      <c r="AK49" s="44"/>
    </row>
    <row r="50" spans="1:37" ht="15">
      <c r="A50" s="58">
        <v>48</v>
      </c>
      <c r="B50" s="60" t="s">
        <v>196</v>
      </c>
      <c r="C50" s="21" t="s">
        <v>194</v>
      </c>
      <c r="D50" s="21" t="s">
        <v>195</v>
      </c>
      <c r="E50" s="10">
        <v>107</v>
      </c>
      <c r="F50" s="61" t="s">
        <v>169</v>
      </c>
      <c r="G50" s="14">
        <v>30</v>
      </c>
      <c r="H50" s="22">
        <v>0.2758449074074074</v>
      </c>
      <c r="I50" s="23">
        <f>H50-J50</f>
        <v>0.27445601851851853</v>
      </c>
      <c r="J50" s="70">
        <v>0.0013888888888888887</v>
      </c>
      <c r="K50" s="76">
        <v>0.02953703703703704</v>
      </c>
      <c r="L50" s="10">
        <v>10</v>
      </c>
      <c r="M50" s="25">
        <v>0.005671296296296296</v>
      </c>
      <c r="N50" s="24">
        <f>K50</f>
        <v>0.02953703703703704</v>
      </c>
      <c r="O50" s="45"/>
      <c r="P50" s="73">
        <v>0.05655092592592592</v>
      </c>
      <c r="Q50" s="10">
        <v>56</v>
      </c>
      <c r="R50" s="25">
        <v>0.023182870370370368</v>
      </c>
      <c r="S50" s="26">
        <f>P50</f>
        <v>0.05655092592592592</v>
      </c>
      <c r="T50" s="81"/>
      <c r="U50" s="85">
        <v>0.09677083333333332</v>
      </c>
      <c r="V50" s="10">
        <v>56</v>
      </c>
      <c r="W50" s="25">
        <v>0.04839120370370369</v>
      </c>
      <c r="X50" s="27">
        <f>U50</f>
        <v>0.09677083333333332</v>
      </c>
      <c r="Y50" s="44"/>
      <c r="Z50" s="73">
        <v>0.05501157407407407</v>
      </c>
      <c r="AA50" s="10">
        <v>51</v>
      </c>
      <c r="AB50" s="25">
        <v>0.019166666666666658</v>
      </c>
      <c r="AC50" s="27">
        <f>Z50</f>
        <v>0.05501157407407407</v>
      </c>
      <c r="AD50" s="81"/>
      <c r="AE50" s="88">
        <f>I50-K50-P50-U50-Z50-AG50</f>
        <v>0.0012268518518518956</v>
      </c>
      <c r="AF50" s="90">
        <v>2</v>
      </c>
      <c r="AG50" s="73">
        <v>0.0353587962962963</v>
      </c>
      <c r="AH50" s="10">
        <v>64</v>
      </c>
      <c r="AI50" s="30">
        <v>0.0228125</v>
      </c>
      <c r="AJ50" s="26">
        <f>AG50</f>
        <v>0.0353587962962963</v>
      </c>
      <c r="AK50" s="44"/>
    </row>
    <row r="51" spans="1:37" ht="15">
      <c r="A51" s="57">
        <v>49</v>
      </c>
      <c r="B51" s="60" t="s">
        <v>165</v>
      </c>
      <c r="C51" s="21" t="s">
        <v>332</v>
      </c>
      <c r="D51" s="21" t="s">
        <v>333</v>
      </c>
      <c r="E51" s="10">
        <v>113</v>
      </c>
      <c r="F51" s="61" t="s">
        <v>169</v>
      </c>
      <c r="G51" s="14">
        <v>31</v>
      </c>
      <c r="H51" s="22">
        <v>0.2786342592592593</v>
      </c>
      <c r="I51" s="23">
        <f>H51-J51</f>
        <v>0.27793981481481483</v>
      </c>
      <c r="J51" s="70">
        <v>0.0006944444444444444</v>
      </c>
      <c r="K51" s="76">
        <v>0.045173611111111116</v>
      </c>
      <c r="L51" s="10">
        <v>60</v>
      </c>
      <c r="M51" s="25">
        <v>0.021307870370370373</v>
      </c>
      <c r="N51" s="24">
        <f>K51</f>
        <v>0.045173611111111116</v>
      </c>
      <c r="O51" s="45"/>
      <c r="P51" s="73">
        <v>0.05025462962962963</v>
      </c>
      <c r="Q51" s="10">
        <v>42</v>
      </c>
      <c r="R51" s="25">
        <v>0.016886574074074075</v>
      </c>
      <c r="S51" s="26">
        <f>P51</f>
        <v>0.05025462962962963</v>
      </c>
      <c r="T51" s="81"/>
      <c r="U51" s="85">
        <v>0.1059837962962963</v>
      </c>
      <c r="V51" s="10">
        <v>63</v>
      </c>
      <c r="W51" s="25">
        <v>0.05760416666666667</v>
      </c>
      <c r="X51" s="27">
        <f>U51</f>
        <v>0.1059837962962963</v>
      </c>
      <c r="Y51" s="44"/>
      <c r="Z51" s="73">
        <v>0.05195601851851852</v>
      </c>
      <c r="AA51" s="10">
        <v>46</v>
      </c>
      <c r="AB51" s="25">
        <v>0.01611111111111111</v>
      </c>
      <c r="AC51" s="27">
        <f>Z51</f>
        <v>0.05195601851851852</v>
      </c>
      <c r="AD51" s="81"/>
      <c r="AE51" s="88">
        <f>I51-K51-P51-U51-Z51-AG51</f>
        <v>0.000891203703703717</v>
      </c>
      <c r="AF51" s="90">
        <v>1</v>
      </c>
      <c r="AG51" s="73">
        <v>0.023680555555555555</v>
      </c>
      <c r="AH51" s="10">
        <v>50</v>
      </c>
      <c r="AI51" s="30">
        <v>0.011134259259259259</v>
      </c>
      <c r="AJ51" s="26">
        <f>AG51</f>
        <v>0.023680555555555555</v>
      </c>
      <c r="AK51" s="44"/>
    </row>
    <row r="52" spans="1:37" ht="15">
      <c r="A52" s="58">
        <v>50</v>
      </c>
      <c r="B52" s="60" t="s">
        <v>317</v>
      </c>
      <c r="C52" s="21" t="s">
        <v>316</v>
      </c>
      <c r="D52" s="21" t="s">
        <v>316</v>
      </c>
      <c r="E52" s="10">
        <v>127</v>
      </c>
      <c r="F52" s="61" t="s">
        <v>169</v>
      </c>
      <c r="G52" s="14">
        <v>32</v>
      </c>
      <c r="H52" s="22">
        <v>0.2818981481481482</v>
      </c>
      <c r="I52" s="23">
        <f>H52-J52</f>
        <v>0.25689814814814815</v>
      </c>
      <c r="J52" s="70">
        <v>0.025</v>
      </c>
      <c r="K52" s="76">
        <v>0.04238425925925926</v>
      </c>
      <c r="L52" s="10">
        <v>53</v>
      </c>
      <c r="M52" s="25">
        <v>0.018518518518518517</v>
      </c>
      <c r="N52" s="24">
        <f>K52</f>
        <v>0.04238425925925926</v>
      </c>
      <c r="O52" s="45"/>
      <c r="P52" s="101">
        <v>0.05570601851851852</v>
      </c>
      <c r="Q52" s="96"/>
      <c r="R52" s="97"/>
      <c r="S52" s="28">
        <v>0.07653935185185186</v>
      </c>
      <c r="T52" s="82">
        <v>1</v>
      </c>
      <c r="U52" s="85">
        <v>0.08864583333333333</v>
      </c>
      <c r="V52" s="10">
        <v>48</v>
      </c>
      <c r="W52" s="25">
        <v>0.0402662037037037</v>
      </c>
      <c r="X52" s="27">
        <f>U52</f>
        <v>0.08864583333333333</v>
      </c>
      <c r="Y52" s="44"/>
      <c r="Z52" s="73">
        <v>0.04396990740740741</v>
      </c>
      <c r="AA52" s="10">
        <v>21</v>
      </c>
      <c r="AB52" s="25">
        <v>0.008125</v>
      </c>
      <c r="AC52" s="27">
        <f>Z52</f>
        <v>0.04396990740740741</v>
      </c>
      <c r="AD52" s="81"/>
      <c r="AE52" s="88">
        <f>I52-K52-P52-U52-Z52-AG52</f>
        <v>0.001574074074074068</v>
      </c>
      <c r="AF52" s="90">
        <v>6</v>
      </c>
      <c r="AG52" s="73">
        <v>0.02461805555555556</v>
      </c>
      <c r="AH52" s="10">
        <v>56</v>
      </c>
      <c r="AI52" s="30">
        <v>0.012071759259259263</v>
      </c>
      <c r="AJ52" s="26">
        <f>AG52</f>
        <v>0.02461805555555556</v>
      </c>
      <c r="AK52" s="44"/>
    </row>
    <row r="53" spans="1:37" ht="15">
      <c r="A53" s="58">
        <v>51</v>
      </c>
      <c r="B53" s="60" t="s">
        <v>220</v>
      </c>
      <c r="C53" s="21" t="s">
        <v>218</v>
      </c>
      <c r="D53" s="21" t="s">
        <v>219</v>
      </c>
      <c r="E53" s="10">
        <v>173</v>
      </c>
      <c r="F53" s="61" t="s">
        <v>200</v>
      </c>
      <c r="G53" s="14">
        <v>13</v>
      </c>
      <c r="H53" s="22">
        <v>0.28274305555555557</v>
      </c>
      <c r="I53" s="23">
        <v>0.2369097222222222</v>
      </c>
      <c r="J53" s="70">
        <v>0.03888888888888889</v>
      </c>
      <c r="K53" s="76">
        <v>0.030949074074074077</v>
      </c>
      <c r="L53" s="10">
        <v>18</v>
      </c>
      <c r="M53" s="25">
        <v>0.007083333333333334</v>
      </c>
      <c r="N53" s="24">
        <f>K53</f>
        <v>0.030949074074074077</v>
      </c>
      <c r="O53" s="45"/>
      <c r="P53" s="73">
        <v>0.04981481481481481</v>
      </c>
      <c r="Q53" s="10">
        <v>40</v>
      </c>
      <c r="R53" s="25">
        <v>0.016446759259259258</v>
      </c>
      <c r="S53" s="26">
        <f>P53</f>
        <v>0.04981481481481481</v>
      </c>
      <c r="T53" s="81"/>
      <c r="U53" s="85">
        <v>0.08815972222222222</v>
      </c>
      <c r="V53" s="10">
        <v>46</v>
      </c>
      <c r="W53" s="25">
        <v>0.039780092592592596</v>
      </c>
      <c r="X53" s="27">
        <f>U53</f>
        <v>0.08815972222222222</v>
      </c>
      <c r="Y53" s="44"/>
      <c r="Z53" s="73">
        <v>0.059305555555555556</v>
      </c>
      <c r="AA53" s="10">
        <v>61</v>
      </c>
      <c r="AB53" s="25">
        <v>0.023460648148148147</v>
      </c>
      <c r="AC53" s="27">
        <f>Z53</f>
        <v>0.059305555555555556</v>
      </c>
      <c r="AD53" s="81"/>
      <c r="AE53" s="88">
        <v>0.004548611111111111</v>
      </c>
      <c r="AF53" s="90">
        <v>6</v>
      </c>
      <c r="AG53" s="73"/>
      <c r="AH53" s="10"/>
      <c r="AI53" s="10"/>
      <c r="AJ53" s="28">
        <v>0.034722222222222224</v>
      </c>
      <c r="AK53" s="46">
        <v>10</v>
      </c>
    </row>
    <row r="54" spans="1:37" ht="15">
      <c r="A54" s="57">
        <v>52</v>
      </c>
      <c r="B54" s="60" t="s">
        <v>320</v>
      </c>
      <c r="C54" s="21" t="s">
        <v>318</v>
      </c>
      <c r="D54" s="21" t="s">
        <v>319</v>
      </c>
      <c r="E54" s="10">
        <v>126</v>
      </c>
      <c r="F54" s="61" t="s">
        <v>169</v>
      </c>
      <c r="G54" s="14">
        <v>33</v>
      </c>
      <c r="H54" s="22">
        <v>0.28370370370370374</v>
      </c>
      <c r="I54" s="23">
        <f>H54-J54</f>
        <v>0.2566203703703704</v>
      </c>
      <c r="J54" s="70">
        <v>0.027083333333333334</v>
      </c>
      <c r="K54" s="76">
        <v>0.0425</v>
      </c>
      <c r="L54" s="10">
        <v>54</v>
      </c>
      <c r="M54" s="25">
        <v>0.01863425925925926</v>
      </c>
      <c r="N54" s="24">
        <f>K54</f>
        <v>0.0425</v>
      </c>
      <c r="O54" s="45"/>
      <c r="P54" s="101">
        <v>0.05565972222222223</v>
      </c>
      <c r="Q54" s="96"/>
      <c r="R54" s="97"/>
      <c r="S54" s="28">
        <v>0.07649305555555556</v>
      </c>
      <c r="T54" s="82">
        <v>1</v>
      </c>
      <c r="U54" s="85">
        <v>0.08858796296296297</v>
      </c>
      <c r="V54" s="10">
        <v>47</v>
      </c>
      <c r="W54" s="25">
        <v>0.04020833333333334</v>
      </c>
      <c r="X54" s="27">
        <f>U54</f>
        <v>0.08858796296296297</v>
      </c>
      <c r="Y54" s="44"/>
      <c r="Z54" s="73">
        <v>0.043773148148148144</v>
      </c>
      <c r="AA54" s="10">
        <v>20</v>
      </c>
      <c r="AB54" s="25">
        <v>0.007928240740740736</v>
      </c>
      <c r="AC54" s="27">
        <f>Z54</f>
        <v>0.043773148148148144</v>
      </c>
      <c r="AD54" s="81"/>
      <c r="AE54" s="88">
        <f>I54-K54-P54-U54-Z54-AG54</f>
        <v>0.001747685185185175</v>
      </c>
      <c r="AF54" s="90">
        <v>4</v>
      </c>
      <c r="AG54" s="101">
        <v>0.024351851851851857</v>
      </c>
      <c r="AH54" s="96"/>
      <c r="AI54" s="105"/>
      <c r="AJ54" s="28">
        <v>0.027824074074074074</v>
      </c>
      <c r="AK54" s="46">
        <v>1</v>
      </c>
    </row>
    <row r="55" spans="1:37" ht="15">
      <c r="A55" s="58">
        <v>53</v>
      </c>
      <c r="B55" s="60" t="s">
        <v>348</v>
      </c>
      <c r="C55" s="21" t="s">
        <v>346</v>
      </c>
      <c r="D55" s="21" t="s">
        <v>347</v>
      </c>
      <c r="E55" s="10">
        <v>166</v>
      </c>
      <c r="F55" s="61" t="s">
        <v>169</v>
      </c>
      <c r="G55" s="14">
        <v>34</v>
      </c>
      <c r="H55" s="22">
        <v>0.2935300925925926</v>
      </c>
      <c r="I55" s="23">
        <f>H55-J55</f>
        <v>0.28936342592592595</v>
      </c>
      <c r="J55" s="70">
        <v>0.004166666666666667</v>
      </c>
      <c r="K55" s="76">
        <v>0.050243055555555555</v>
      </c>
      <c r="L55" s="10">
        <v>66</v>
      </c>
      <c r="M55" s="25">
        <v>0.026377314814814812</v>
      </c>
      <c r="N55" s="24">
        <f>K55</f>
        <v>0.050243055555555555</v>
      </c>
      <c r="O55" s="45"/>
      <c r="P55" s="73">
        <v>0.05384259259259259</v>
      </c>
      <c r="Q55" s="10">
        <v>52</v>
      </c>
      <c r="R55" s="25">
        <v>0.020474537037037034</v>
      </c>
      <c r="S55" s="26">
        <f>P55</f>
        <v>0.05384259259259259</v>
      </c>
      <c r="T55" s="81"/>
      <c r="U55" s="85">
        <v>0.10546296296296297</v>
      </c>
      <c r="V55" s="10">
        <v>60</v>
      </c>
      <c r="W55" s="25">
        <v>0.05708333333333334</v>
      </c>
      <c r="X55" s="27">
        <f>U55</f>
        <v>0.10546296296296297</v>
      </c>
      <c r="Y55" s="44"/>
      <c r="Z55" s="73">
        <v>0.056979166666666664</v>
      </c>
      <c r="AA55" s="10">
        <v>57</v>
      </c>
      <c r="AB55" s="25">
        <v>0.021134259259259255</v>
      </c>
      <c r="AC55" s="27">
        <f>Z55</f>
        <v>0.056979166666666664</v>
      </c>
      <c r="AD55" s="81"/>
      <c r="AE55" s="88">
        <f>I55-K55-P55-U55-Z55-AG55</f>
        <v>0.0031018518518518903</v>
      </c>
      <c r="AF55" s="90">
        <v>6</v>
      </c>
      <c r="AG55" s="73">
        <v>0.019733796296296298</v>
      </c>
      <c r="AH55" s="10">
        <v>37</v>
      </c>
      <c r="AI55" s="30">
        <v>0.007187500000000001</v>
      </c>
      <c r="AJ55" s="26">
        <f>AG55</f>
        <v>0.019733796296296298</v>
      </c>
      <c r="AK55" s="44"/>
    </row>
    <row r="56" spans="1:37" ht="15">
      <c r="A56" s="57">
        <v>54</v>
      </c>
      <c r="B56" s="60" t="s">
        <v>351</v>
      </c>
      <c r="C56" s="21" t="s">
        <v>349</v>
      </c>
      <c r="D56" s="21" t="s">
        <v>350</v>
      </c>
      <c r="E56" s="10">
        <v>137</v>
      </c>
      <c r="F56" s="61" t="s">
        <v>169</v>
      </c>
      <c r="G56" s="14">
        <v>35</v>
      </c>
      <c r="H56" s="22">
        <v>0.29452546296296295</v>
      </c>
      <c r="I56" s="23">
        <f>H56-J56</f>
        <v>0.2903587962962963</v>
      </c>
      <c r="J56" s="70">
        <v>0.004166666666666667</v>
      </c>
      <c r="K56" s="76">
        <v>0.05045138888888889</v>
      </c>
      <c r="L56" s="10">
        <v>67</v>
      </c>
      <c r="M56" s="25">
        <v>0.02658564814814815</v>
      </c>
      <c r="N56" s="24">
        <f>K56</f>
        <v>0.05045138888888889</v>
      </c>
      <c r="O56" s="45"/>
      <c r="P56" s="73">
        <v>0.05349537037037037</v>
      </c>
      <c r="Q56" s="10">
        <v>51</v>
      </c>
      <c r="R56" s="25">
        <v>0.020127314814814813</v>
      </c>
      <c r="S56" s="26">
        <f>P56</f>
        <v>0.05349537037037037</v>
      </c>
      <c r="T56" s="81"/>
      <c r="U56" s="85">
        <v>0.10583333333333333</v>
      </c>
      <c r="V56" s="10">
        <v>62</v>
      </c>
      <c r="W56" s="25">
        <v>0.05745370370370371</v>
      </c>
      <c r="X56" s="27">
        <f>U56</f>
        <v>0.10583333333333333</v>
      </c>
      <c r="Y56" s="44"/>
      <c r="Z56" s="73">
        <v>0.05679398148148148</v>
      </c>
      <c r="AA56" s="10">
        <v>54</v>
      </c>
      <c r="AB56" s="25">
        <v>0.02094907407407407</v>
      </c>
      <c r="AC56" s="27">
        <f>Z56</f>
        <v>0.05679398148148148</v>
      </c>
      <c r="AD56" s="81"/>
      <c r="AE56" s="88">
        <f>I56-K56-P56-U56-Z56-AG56</f>
        <v>0.0038194444444444482</v>
      </c>
      <c r="AF56" s="90">
        <v>6</v>
      </c>
      <c r="AG56" s="73">
        <v>0.01996527777777778</v>
      </c>
      <c r="AH56" s="10">
        <v>40</v>
      </c>
      <c r="AI56" s="30">
        <v>0.007418981481481483</v>
      </c>
      <c r="AJ56" s="26">
        <f>AG56</f>
        <v>0.01996527777777778</v>
      </c>
      <c r="AK56" s="44"/>
    </row>
    <row r="57" spans="1:37" ht="15">
      <c r="A57" s="58">
        <v>55</v>
      </c>
      <c r="B57" s="60" t="s">
        <v>309</v>
      </c>
      <c r="C57" s="21" t="s">
        <v>307</v>
      </c>
      <c r="D57" s="21" t="s">
        <v>308</v>
      </c>
      <c r="E57" s="10">
        <v>117</v>
      </c>
      <c r="F57" s="61" t="s">
        <v>200</v>
      </c>
      <c r="G57" s="14">
        <v>14</v>
      </c>
      <c r="H57" s="22">
        <v>0.29888888888888887</v>
      </c>
      <c r="I57" s="23">
        <f>H57-J57</f>
        <v>0.29680555555555554</v>
      </c>
      <c r="J57" s="70">
        <v>0.0020833333333333333</v>
      </c>
      <c r="K57" s="76">
        <v>0.04083333333333333</v>
      </c>
      <c r="L57" s="10">
        <v>50</v>
      </c>
      <c r="M57" s="25">
        <v>0.01696759259259259</v>
      </c>
      <c r="N57" s="24">
        <f>K57</f>
        <v>0.04083333333333333</v>
      </c>
      <c r="O57" s="45"/>
      <c r="P57" s="73">
        <v>0.06626157407407407</v>
      </c>
      <c r="Q57" s="10">
        <v>67</v>
      </c>
      <c r="R57" s="25">
        <v>0.032893518518518516</v>
      </c>
      <c r="S57" s="26">
        <f>P57</f>
        <v>0.06626157407407407</v>
      </c>
      <c r="T57" s="81"/>
      <c r="U57" s="85">
        <v>0.10269675925925925</v>
      </c>
      <c r="V57" s="10">
        <v>58</v>
      </c>
      <c r="W57" s="25">
        <v>0.054317129629629625</v>
      </c>
      <c r="X57" s="27">
        <f>U57</f>
        <v>0.10269675925925925</v>
      </c>
      <c r="Y57" s="44"/>
      <c r="Z57" s="73">
        <v>0.06412037037037037</v>
      </c>
      <c r="AA57" s="10">
        <v>64</v>
      </c>
      <c r="AB57" s="25">
        <v>0.02827546296296296</v>
      </c>
      <c r="AC57" s="27">
        <f>Z57</f>
        <v>0.06412037037037037</v>
      </c>
      <c r="AD57" s="81"/>
      <c r="AE57" s="88">
        <f>I57-K57-P57-U57-Z57-AG57</f>
        <v>0.0019097222222222258</v>
      </c>
      <c r="AF57" s="90">
        <v>3</v>
      </c>
      <c r="AG57" s="73">
        <v>0.020983796296296296</v>
      </c>
      <c r="AH57" s="10">
        <v>43</v>
      </c>
      <c r="AI57" s="30">
        <v>0.008437499999999999</v>
      </c>
      <c r="AJ57" s="26">
        <f>AG57</f>
        <v>0.020983796296296296</v>
      </c>
      <c r="AK57" s="44"/>
    </row>
    <row r="58" spans="1:37" ht="15">
      <c r="A58" s="58">
        <v>56</v>
      </c>
      <c r="B58" s="60" t="s">
        <v>280</v>
      </c>
      <c r="C58" s="21" t="s">
        <v>278</v>
      </c>
      <c r="D58" s="21" t="s">
        <v>279</v>
      </c>
      <c r="E58" s="10">
        <v>163</v>
      </c>
      <c r="F58" s="61" t="s">
        <v>200</v>
      </c>
      <c r="G58" s="14">
        <v>15</v>
      </c>
      <c r="H58" s="22">
        <v>0.2998726851851852</v>
      </c>
      <c r="I58" s="23">
        <f>H58-J58</f>
        <v>0.29640046296296296</v>
      </c>
      <c r="J58" s="70">
        <v>0.0034722222222222225</v>
      </c>
      <c r="K58" s="76">
        <v>0.03577546296296296</v>
      </c>
      <c r="L58" s="10">
        <v>39</v>
      </c>
      <c r="M58" s="25">
        <v>0.011909722222222217</v>
      </c>
      <c r="N58" s="24">
        <f>K58</f>
        <v>0.03577546296296296</v>
      </c>
      <c r="O58" s="45"/>
      <c r="P58" s="73">
        <v>0.05670138888888889</v>
      </c>
      <c r="Q58" s="10">
        <v>57</v>
      </c>
      <c r="R58" s="25">
        <v>0.023333333333333338</v>
      </c>
      <c r="S58" s="26">
        <f>P58</f>
        <v>0.05670138888888889</v>
      </c>
      <c r="T58" s="81"/>
      <c r="U58" s="85">
        <v>0.10611111111111111</v>
      </c>
      <c r="V58" s="10">
        <v>64</v>
      </c>
      <c r="W58" s="25">
        <v>0.05773148148148149</v>
      </c>
      <c r="X58" s="27">
        <f>U58</f>
        <v>0.10611111111111111</v>
      </c>
      <c r="Y58" s="44"/>
      <c r="Z58" s="73">
        <v>0.06702546296296297</v>
      </c>
      <c r="AA58" s="10">
        <v>65</v>
      </c>
      <c r="AB58" s="25">
        <v>0.03118055555555556</v>
      </c>
      <c r="AC58" s="27">
        <f>Z58</f>
        <v>0.06702546296296297</v>
      </c>
      <c r="AD58" s="81"/>
      <c r="AE58" s="88">
        <f>I58-K58-P58-U58-Z58-AG58</f>
        <v>0.0019328703703703487</v>
      </c>
      <c r="AF58" s="90">
        <v>5</v>
      </c>
      <c r="AG58" s="73">
        <v>0.028854166666666667</v>
      </c>
      <c r="AH58" s="10">
        <v>60</v>
      </c>
      <c r="AI58" s="30">
        <v>0.01630787037037037</v>
      </c>
      <c r="AJ58" s="26">
        <f>AG58</f>
        <v>0.028854166666666667</v>
      </c>
      <c r="AK58" s="44"/>
    </row>
    <row r="59" spans="1:37" ht="15">
      <c r="A59" s="57">
        <v>57</v>
      </c>
      <c r="B59" s="60" t="s">
        <v>342</v>
      </c>
      <c r="C59" s="21" t="s">
        <v>340</v>
      </c>
      <c r="D59" s="21" t="s">
        <v>341</v>
      </c>
      <c r="E59" s="10">
        <v>158</v>
      </c>
      <c r="F59" s="61" t="s">
        <v>184</v>
      </c>
      <c r="G59" s="14">
        <v>7</v>
      </c>
      <c r="H59" s="22">
        <v>0.30668981481481483</v>
      </c>
      <c r="I59" s="23">
        <f>H59-J59</f>
        <v>0.24071759259259262</v>
      </c>
      <c r="J59" s="70">
        <v>0.06597222222222222</v>
      </c>
      <c r="K59" s="76">
        <v>0.04791666666666666</v>
      </c>
      <c r="L59" s="10">
        <v>63</v>
      </c>
      <c r="M59" s="25">
        <v>0.02405092592592592</v>
      </c>
      <c r="N59" s="24">
        <f>K59</f>
        <v>0.04791666666666666</v>
      </c>
      <c r="O59" s="45"/>
      <c r="P59" s="73">
        <v>0.060300925925925924</v>
      </c>
      <c r="Q59" s="10">
        <v>61</v>
      </c>
      <c r="R59" s="25">
        <v>0.02693287037037037</v>
      </c>
      <c r="S59" s="26">
        <f>P59</f>
        <v>0.060300925925925924</v>
      </c>
      <c r="T59" s="81"/>
      <c r="U59" s="104">
        <v>0.06226851851851852</v>
      </c>
      <c r="V59" s="96"/>
      <c r="W59" s="97"/>
      <c r="X59" s="28">
        <v>0.12476851851851851</v>
      </c>
      <c r="Y59" s="46">
        <v>3</v>
      </c>
      <c r="Z59" s="73">
        <v>0.04943287037037037</v>
      </c>
      <c r="AA59" s="10">
        <v>39</v>
      </c>
      <c r="AB59" s="25">
        <v>0.013587962962962961</v>
      </c>
      <c r="AC59" s="27">
        <f>Z59</f>
        <v>0.04943287037037037</v>
      </c>
      <c r="AD59" s="81"/>
      <c r="AE59" s="88">
        <f>I59-K59-P59-U59-Z59-AG59</f>
        <v>0.0014814814814815072</v>
      </c>
      <c r="AF59" s="90">
        <v>5</v>
      </c>
      <c r="AG59" s="73">
        <v>0.01931712962962963</v>
      </c>
      <c r="AH59" s="10">
        <v>33</v>
      </c>
      <c r="AI59" s="30">
        <v>0.006770833333333332</v>
      </c>
      <c r="AJ59" s="26">
        <f>AG59</f>
        <v>0.01931712962962963</v>
      </c>
      <c r="AK59" s="44"/>
    </row>
    <row r="60" spans="1:37" ht="15">
      <c r="A60" s="58">
        <v>58</v>
      </c>
      <c r="B60" s="60" t="s">
        <v>336</v>
      </c>
      <c r="C60" s="21" t="s">
        <v>334</v>
      </c>
      <c r="D60" s="21" t="s">
        <v>335</v>
      </c>
      <c r="E60" s="10">
        <v>157</v>
      </c>
      <c r="F60" s="61" t="s">
        <v>184</v>
      </c>
      <c r="G60" s="14">
        <v>8</v>
      </c>
      <c r="H60" s="22">
        <v>0.30699074074074073</v>
      </c>
      <c r="I60" s="23">
        <f>H60-J60</f>
        <v>0.24101851851851852</v>
      </c>
      <c r="J60" s="70">
        <v>0.06597222222222222</v>
      </c>
      <c r="K60" s="76">
        <v>0.04778935185185185</v>
      </c>
      <c r="L60" s="10">
        <v>61</v>
      </c>
      <c r="M60" s="25">
        <v>0.023923611111111104</v>
      </c>
      <c r="N60" s="24">
        <f>K60</f>
        <v>0.04778935185185185</v>
      </c>
      <c r="O60" s="45"/>
      <c r="P60" s="73">
        <v>0.060613425925925925</v>
      </c>
      <c r="Q60" s="10">
        <v>62</v>
      </c>
      <c r="R60" s="25">
        <v>0.02724537037037037</v>
      </c>
      <c r="S60" s="26">
        <f>P60</f>
        <v>0.060613425925925925</v>
      </c>
      <c r="T60" s="81"/>
      <c r="U60" s="104">
        <v>0.06215277777777778</v>
      </c>
      <c r="V60" s="96"/>
      <c r="W60" s="97"/>
      <c r="X60" s="28">
        <v>0.12465277777777778</v>
      </c>
      <c r="Y60" s="46">
        <v>3</v>
      </c>
      <c r="Z60" s="73">
        <v>0.04951388888888889</v>
      </c>
      <c r="AA60" s="10">
        <v>40</v>
      </c>
      <c r="AB60" s="25">
        <v>0.013668981481481483</v>
      </c>
      <c r="AC60" s="27">
        <f>Z60</f>
        <v>0.04951388888888889</v>
      </c>
      <c r="AD60" s="81"/>
      <c r="AE60" s="88">
        <f>I60-K60-P60-U60-Z60-AG60</f>
        <v>0.0014583333333333427</v>
      </c>
      <c r="AF60" s="90">
        <v>5</v>
      </c>
      <c r="AG60" s="73">
        <v>0.019490740740740743</v>
      </c>
      <c r="AH60" s="10">
        <v>35</v>
      </c>
      <c r="AI60" s="30">
        <v>0.006944444444444446</v>
      </c>
      <c r="AJ60" s="26">
        <f>AG60</f>
        <v>0.019490740740740743</v>
      </c>
      <c r="AK60" s="44"/>
    </row>
    <row r="61" spans="1:37" ht="15">
      <c r="A61" s="57">
        <v>59</v>
      </c>
      <c r="B61" s="60" t="s">
        <v>12</v>
      </c>
      <c r="C61" s="21" t="s">
        <v>357</v>
      </c>
      <c r="D61" s="21" t="s">
        <v>358</v>
      </c>
      <c r="E61" s="10">
        <v>172</v>
      </c>
      <c r="F61" s="61" t="s">
        <v>184</v>
      </c>
      <c r="G61" s="14">
        <v>9</v>
      </c>
      <c r="H61" s="22">
        <v>0.30701388888888886</v>
      </c>
      <c r="I61" s="23">
        <f>H61-J61</f>
        <v>0.30354166666666665</v>
      </c>
      <c r="J61" s="70">
        <v>0.0034722222222222225</v>
      </c>
      <c r="K61" s="76">
        <v>0.060057870370370366</v>
      </c>
      <c r="L61" s="10">
        <v>70</v>
      </c>
      <c r="M61" s="25">
        <v>0.03619212962962962</v>
      </c>
      <c r="N61" s="24">
        <f>K61</f>
        <v>0.060057870370370366</v>
      </c>
      <c r="O61" s="45"/>
      <c r="P61" s="73">
        <v>0.05649305555555556</v>
      </c>
      <c r="Q61" s="10">
        <v>55</v>
      </c>
      <c r="R61" s="25">
        <v>0.023125000000000007</v>
      </c>
      <c r="S61" s="26">
        <f>P61</f>
        <v>0.05649305555555556</v>
      </c>
      <c r="T61" s="81"/>
      <c r="U61" s="85">
        <v>0.10570601851851852</v>
      </c>
      <c r="V61" s="10">
        <v>61</v>
      </c>
      <c r="W61" s="25">
        <v>0.05732638888888889</v>
      </c>
      <c r="X61" s="27">
        <f>U61</f>
        <v>0.10570601851851852</v>
      </c>
      <c r="Y61" s="44"/>
      <c r="Z61" s="73">
        <v>0.056921296296296296</v>
      </c>
      <c r="AA61" s="10">
        <v>56</v>
      </c>
      <c r="AB61" s="25">
        <v>0.021076388888888888</v>
      </c>
      <c r="AC61" s="27">
        <f>Z61</f>
        <v>0.056921296296296296</v>
      </c>
      <c r="AD61" s="81"/>
      <c r="AE61" s="88">
        <f>I61-K61-P61-U61-Z61-AG61</f>
        <v>0.0018171296296296234</v>
      </c>
      <c r="AF61" s="90">
        <v>5</v>
      </c>
      <c r="AG61" s="73">
        <v>0.022546296296296297</v>
      </c>
      <c r="AH61" s="10">
        <v>49</v>
      </c>
      <c r="AI61" s="30">
        <v>0.01</v>
      </c>
      <c r="AJ61" s="26">
        <f>AG61</f>
        <v>0.022546296296296297</v>
      </c>
      <c r="AK61" s="44"/>
    </row>
    <row r="62" spans="1:37" ht="15">
      <c r="A62" s="58">
        <v>60</v>
      </c>
      <c r="B62" s="60" t="s">
        <v>303</v>
      </c>
      <c r="C62" s="21" t="s">
        <v>301</v>
      </c>
      <c r="D62" s="21" t="s">
        <v>302</v>
      </c>
      <c r="E62" s="10">
        <v>134</v>
      </c>
      <c r="F62" s="61" t="s">
        <v>169</v>
      </c>
      <c r="G62" s="14">
        <v>36</v>
      </c>
      <c r="H62" s="22">
        <v>0.31884259259259257</v>
      </c>
      <c r="I62" s="23">
        <f>H62-J62</f>
        <v>0.24245370370370367</v>
      </c>
      <c r="J62" s="70">
        <v>0.07638888888888888</v>
      </c>
      <c r="K62" s="95">
        <v>0.03928240740740741</v>
      </c>
      <c r="L62" s="96"/>
      <c r="M62" s="97"/>
      <c r="N62" s="39">
        <v>0.06011574074074074</v>
      </c>
      <c r="O62" s="43">
        <v>1</v>
      </c>
      <c r="P62" s="73">
        <v>0.04552083333333334</v>
      </c>
      <c r="Q62" s="10">
        <v>26</v>
      </c>
      <c r="R62" s="25">
        <v>0.012152777777777783</v>
      </c>
      <c r="S62" s="26">
        <f>P62</f>
        <v>0.04552083333333334</v>
      </c>
      <c r="T62" s="81"/>
      <c r="U62" s="104">
        <v>0.08175925925925925</v>
      </c>
      <c r="V62" s="96"/>
      <c r="W62" s="97"/>
      <c r="X62" s="28">
        <v>0.12342592592592593</v>
      </c>
      <c r="Y62" s="46">
        <v>2</v>
      </c>
      <c r="Z62" s="73">
        <v>0.049039351851851855</v>
      </c>
      <c r="AA62" s="10">
        <v>38</v>
      </c>
      <c r="AB62" s="25">
        <v>0.013194444444444446</v>
      </c>
      <c r="AC62" s="27">
        <f>Z62</f>
        <v>0.049039351851851855</v>
      </c>
      <c r="AD62" s="81"/>
      <c r="AE62" s="88">
        <f>I62-K62-P62-U62-Z62-AG62</f>
        <v>0.002499999999999957</v>
      </c>
      <c r="AF62" s="90">
        <v>5</v>
      </c>
      <c r="AG62" s="101">
        <v>0.024351851851851857</v>
      </c>
      <c r="AH62" s="96"/>
      <c r="AI62" s="105"/>
      <c r="AJ62" s="28">
        <v>0.034768518518518525</v>
      </c>
      <c r="AK62" s="46">
        <v>3</v>
      </c>
    </row>
    <row r="63" spans="1:37" ht="15">
      <c r="A63" s="58">
        <v>61</v>
      </c>
      <c r="B63" s="60" t="s">
        <v>361</v>
      </c>
      <c r="C63" s="21" t="s">
        <v>359</v>
      </c>
      <c r="D63" s="21" t="s">
        <v>360</v>
      </c>
      <c r="E63" s="10">
        <v>135</v>
      </c>
      <c r="F63" s="61" t="s">
        <v>169</v>
      </c>
      <c r="G63" s="14">
        <v>37</v>
      </c>
      <c r="H63" s="22">
        <v>0.329525462962963</v>
      </c>
      <c r="I63" s="23">
        <f>H63-J63</f>
        <v>0.3253587962962963</v>
      </c>
      <c r="J63" s="70">
        <v>0.004166666666666667</v>
      </c>
      <c r="K63" s="76">
        <v>0.06607638888888889</v>
      </c>
      <c r="L63" s="10">
        <v>71</v>
      </c>
      <c r="M63" s="25">
        <v>0.04221064814814815</v>
      </c>
      <c r="N63" s="24">
        <f>K63</f>
        <v>0.06607638888888889</v>
      </c>
      <c r="O63" s="45"/>
      <c r="P63" s="73">
        <v>0.05170138888888889</v>
      </c>
      <c r="Q63" s="10">
        <v>47</v>
      </c>
      <c r="R63" s="25">
        <v>0.018333333333333333</v>
      </c>
      <c r="S63" s="26">
        <f>P63</f>
        <v>0.05170138888888889</v>
      </c>
      <c r="T63" s="81"/>
      <c r="U63" s="85">
        <v>0.11855324074074074</v>
      </c>
      <c r="V63" s="10">
        <v>67</v>
      </c>
      <c r="W63" s="25">
        <v>0.07017361111111112</v>
      </c>
      <c r="X63" s="27">
        <f>U63</f>
        <v>0.11855324074074074</v>
      </c>
      <c r="Y63" s="44"/>
      <c r="Z63" s="73">
        <v>0.05877314814814815</v>
      </c>
      <c r="AA63" s="10">
        <v>60</v>
      </c>
      <c r="AB63" s="25">
        <v>0.022928240740740742</v>
      </c>
      <c r="AC63" s="27">
        <f>Z63</f>
        <v>0.05877314814814815</v>
      </c>
      <c r="AD63" s="81"/>
      <c r="AE63" s="88">
        <f>I63-K63-P63-U63-Z63-AG63</f>
        <v>0.003194444444444465</v>
      </c>
      <c r="AF63" s="90">
        <v>6</v>
      </c>
      <c r="AG63" s="73">
        <v>0.027060185185185187</v>
      </c>
      <c r="AH63" s="10">
        <v>57</v>
      </c>
      <c r="AI63" s="30">
        <v>0.01451388888888889</v>
      </c>
      <c r="AJ63" s="26">
        <f>AG63</f>
        <v>0.027060185185185187</v>
      </c>
      <c r="AK63" s="44"/>
    </row>
    <row r="64" spans="1:37" ht="15">
      <c r="A64" s="57">
        <v>62</v>
      </c>
      <c r="B64" s="60" t="s">
        <v>251</v>
      </c>
      <c r="C64" s="21" t="s">
        <v>249</v>
      </c>
      <c r="D64" s="21" t="s">
        <v>250</v>
      </c>
      <c r="E64" s="10">
        <v>109</v>
      </c>
      <c r="F64" s="61" t="s">
        <v>169</v>
      </c>
      <c r="G64" s="14">
        <v>38</v>
      </c>
      <c r="H64" s="22">
        <v>0.3391087962962963</v>
      </c>
      <c r="I64" s="23">
        <f>H64-J64</f>
        <v>0.26133101851851853</v>
      </c>
      <c r="J64" s="70">
        <v>0.07777777777777778</v>
      </c>
      <c r="K64" s="76">
        <v>0.03353009259259259</v>
      </c>
      <c r="L64" s="10">
        <v>29</v>
      </c>
      <c r="M64" s="25">
        <v>0.009664351851851848</v>
      </c>
      <c r="N64" s="24">
        <f>K64</f>
        <v>0.03353009259259259</v>
      </c>
      <c r="O64" s="45"/>
      <c r="P64" s="73">
        <v>0.06127314814814815</v>
      </c>
      <c r="Q64" s="10">
        <v>63</v>
      </c>
      <c r="R64" s="25">
        <v>0.0279050925925926</v>
      </c>
      <c r="S64" s="26">
        <f>P64</f>
        <v>0.06127314814814815</v>
      </c>
      <c r="T64" s="81"/>
      <c r="U64" s="85">
        <v>0.10883101851851852</v>
      </c>
      <c r="V64" s="10">
        <v>66</v>
      </c>
      <c r="W64" s="25">
        <v>0.060451388888888895</v>
      </c>
      <c r="X64" s="27">
        <f>U64</f>
        <v>0.10883101851851852</v>
      </c>
      <c r="Y64" s="44"/>
      <c r="Z64" s="101">
        <v>0.05197916666666667</v>
      </c>
      <c r="AA64" s="96"/>
      <c r="AB64" s="97"/>
      <c r="AC64" s="28">
        <v>0.09364583333333333</v>
      </c>
      <c r="AD64" s="82">
        <v>2</v>
      </c>
      <c r="AE64" s="88">
        <v>0.001597222222222222</v>
      </c>
      <c r="AF64" s="90">
        <v>2</v>
      </c>
      <c r="AG64" s="73"/>
      <c r="AH64" s="10"/>
      <c r="AI64" s="10"/>
      <c r="AJ64" s="28">
        <v>0.034722222222222224</v>
      </c>
      <c r="AK64" s="46">
        <v>10</v>
      </c>
    </row>
    <row r="65" spans="1:37" ht="15">
      <c r="A65" s="58">
        <v>63</v>
      </c>
      <c r="B65" s="60" t="s">
        <v>344</v>
      </c>
      <c r="C65" s="21" t="s">
        <v>343</v>
      </c>
      <c r="D65" s="21" t="s">
        <v>343</v>
      </c>
      <c r="E65" s="10">
        <v>115</v>
      </c>
      <c r="F65" s="61" t="s">
        <v>200</v>
      </c>
      <c r="G65" s="14">
        <v>16</v>
      </c>
      <c r="H65" s="22">
        <v>0.33991898148148153</v>
      </c>
      <c r="I65" s="23">
        <f>H65-J65</f>
        <v>0.33853009259259265</v>
      </c>
      <c r="J65" s="70">
        <v>0.0013888888888888887</v>
      </c>
      <c r="K65" s="76">
        <v>0.04811342592592593</v>
      </c>
      <c r="L65" s="10">
        <v>64</v>
      </c>
      <c r="M65" s="25">
        <v>0.024247685185185185</v>
      </c>
      <c r="N65" s="24">
        <f>K65</f>
        <v>0.04811342592592593</v>
      </c>
      <c r="O65" s="45"/>
      <c r="P65" s="73">
        <v>0.0583912037037037</v>
      </c>
      <c r="Q65" s="10">
        <v>60</v>
      </c>
      <c r="R65" s="25">
        <v>0.02502314814814815</v>
      </c>
      <c r="S65" s="26">
        <f>P65</f>
        <v>0.0583912037037037</v>
      </c>
      <c r="T65" s="81"/>
      <c r="U65" s="85">
        <v>0.13258101851851853</v>
      </c>
      <c r="V65" s="10">
        <v>69</v>
      </c>
      <c r="W65" s="25">
        <v>0.0842013888888889</v>
      </c>
      <c r="X65" s="27">
        <f>U65</f>
        <v>0.13258101851851853</v>
      </c>
      <c r="Y65" s="44"/>
      <c r="Z65" s="73">
        <v>0.0680324074074074</v>
      </c>
      <c r="AA65" s="10">
        <v>66</v>
      </c>
      <c r="AB65" s="25">
        <v>0.032187499999999994</v>
      </c>
      <c r="AC65" s="27">
        <f>Z65</f>
        <v>0.0680324074074074</v>
      </c>
      <c r="AD65" s="81"/>
      <c r="AE65" s="88">
        <f>I65-K65-P65-U65-Z65-AG65</f>
        <v>0.0010532407407407747</v>
      </c>
      <c r="AF65" s="90">
        <v>2</v>
      </c>
      <c r="AG65" s="73">
        <v>0.030358796296296297</v>
      </c>
      <c r="AH65" s="10">
        <v>61</v>
      </c>
      <c r="AI65" s="30">
        <v>0.017812500000000002</v>
      </c>
      <c r="AJ65" s="26">
        <f>AG65</f>
        <v>0.030358796296296297</v>
      </c>
      <c r="AK65" s="44"/>
    </row>
    <row r="66" spans="1:37" ht="15">
      <c r="A66" s="57">
        <v>64</v>
      </c>
      <c r="B66" s="60" t="s">
        <v>356</v>
      </c>
      <c r="C66" s="21" t="s">
        <v>354</v>
      </c>
      <c r="D66" s="21" t="s">
        <v>355</v>
      </c>
      <c r="E66" s="10">
        <v>133</v>
      </c>
      <c r="F66" s="61" t="s">
        <v>169</v>
      </c>
      <c r="G66" s="14">
        <v>39</v>
      </c>
      <c r="H66" s="22">
        <v>0.40160879629629626</v>
      </c>
      <c r="I66" s="23">
        <f>H66-J66</f>
        <v>0.34605324074074073</v>
      </c>
      <c r="J66" s="70">
        <v>0.05555555555555555</v>
      </c>
      <c r="K66" s="76">
        <v>0.0590625</v>
      </c>
      <c r="L66" s="10">
        <v>69</v>
      </c>
      <c r="M66" s="25">
        <v>0.035196759259259254</v>
      </c>
      <c r="N66" s="24">
        <f>K66</f>
        <v>0.0590625</v>
      </c>
      <c r="O66" s="45"/>
      <c r="P66" s="101">
        <v>0.08015046296296297</v>
      </c>
      <c r="Q66" s="96"/>
      <c r="R66" s="97"/>
      <c r="S66" s="28">
        <v>0.1009837962962963</v>
      </c>
      <c r="T66" s="82">
        <v>1</v>
      </c>
      <c r="U66" s="85">
        <v>0.09667824074074073</v>
      </c>
      <c r="V66" s="10">
        <v>55</v>
      </c>
      <c r="W66" s="25">
        <v>0.048298611111111105</v>
      </c>
      <c r="X66" s="27">
        <f>U66</f>
        <v>0.09667824074074073</v>
      </c>
      <c r="Y66" s="44"/>
      <c r="Z66" s="101">
        <v>0.06298611111111112</v>
      </c>
      <c r="AA66" s="96"/>
      <c r="AB66" s="97"/>
      <c r="AC66" s="28">
        <v>0.08381944444444445</v>
      </c>
      <c r="AD66" s="82">
        <v>1</v>
      </c>
      <c r="AE66" s="88">
        <f>I66-K66-P66-U66-Z66-AG66</f>
        <v>0.0037847222222221963</v>
      </c>
      <c r="AF66" s="90">
        <v>5</v>
      </c>
      <c r="AG66" s="101">
        <v>0.0433912037037037</v>
      </c>
      <c r="AH66" s="96"/>
      <c r="AI66" s="105"/>
      <c r="AJ66" s="28">
        <v>0.053807870370370374</v>
      </c>
      <c r="AK66" s="46">
        <v>3</v>
      </c>
    </row>
    <row r="67" spans="1:37" ht="15">
      <c r="A67" s="58">
        <v>65</v>
      </c>
      <c r="B67" s="60" t="s">
        <v>306</v>
      </c>
      <c r="C67" s="21" t="s">
        <v>304</v>
      </c>
      <c r="D67" s="21" t="s">
        <v>305</v>
      </c>
      <c r="E67" s="10">
        <v>121</v>
      </c>
      <c r="F67" s="61" t="s">
        <v>169</v>
      </c>
      <c r="G67" s="14">
        <v>40</v>
      </c>
      <c r="H67" s="22">
        <v>0.4461805555555556</v>
      </c>
      <c r="I67" s="23">
        <f>H67-J67</f>
        <v>0.2767361111111112</v>
      </c>
      <c r="J67" s="70">
        <v>0.16944444444444443</v>
      </c>
      <c r="K67" s="76">
        <v>0.04059027777777778</v>
      </c>
      <c r="L67" s="10">
        <v>49</v>
      </c>
      <c r="M67" s="25">
        <v>0.016724537037037038</v>
      </c>
      <c r="N67" s="24">
        <f>K67</f>
        <v>0.04059027777777778</v>
      </c>
      <c r="O67" s="45"/>
      <c r="P67" s="73">
        <v>0.08305555555555556</v>
      </c>
      <c r="Q67" s="10">
        <v>71</v>
      </c>
      <c r="R67" s="25">
        <v>0.04968750000000001</v>
      </c>
      <c r="S67" s="26">
        <f>P67</f>
        <v>0.08305555555555556</v>
      </c>
      <c r="T67" s="81"/>
      <c r="U67" s="85">
        <v>0.12366898148148148</v>
      </c>
      <c r="V67" s="10">
        <v>68</v>
      </c>
      <c r="W67" s="25">
        <v>0.07528935185185184</v>
      </c>
      <c r="X67" s="27">
        <f>U67</f>
        <v>0.12366898148148148</v>
      </c>
      <c r="Y67" s="44"/>
      <c r="Z67" s="73"/>
      <c r="AA67" s="10"/>
      <c r="AB67" s="10"/>
      <c r="AC67" s="28">
        <v>0.16666666666666666</v>
      </c>
      <c r="AD67" s="82">
        <v>8</v>
      </c>
      <c r="AE67" s="88">
        <f>I67-K67-P67-U67-Z67-AG67</f>
        <v>0.0019560185185185895</v>
      </c>
      <c r="AF67" s="90">
        <v>4</v>
      </c>
      <c r="AG67" s="73">
        <v>0.027465277777777772</v>
      </c>
      <c r="AH67" s="10">
        <v>59</v>
      </c>
      <c r="AI67" s="30">
        <v>0.014918981481481476</v>
      </c>
      <c r="AJ67" s="26">
        <f>AG67</f>
        <v>0.027465277777777772</v>
      </c>
      <c r="AK67" s="44"/>
    </row>
    <row r="68" spans="1:37" ht="15">
      <c r="A68" s="58">
        <v>66</v>
      </c>
      <c r="B68" s="60" t="s">
        <v>339</v>
      </c>
      <c r="C68" s="21" t="s">
        <v>337</v>
      </c>
      <c r="D68" s="21" t="s">
        <v>338</v>
      </c>
      <c r="E68" s="10">
        <v>124</v>
      </c>
      <c r="F68" s="61" t="s">
        <v>200</v>
      </c>
      <c r="G68" s="14">
        <v>17</v>
      </c>
      <c r="H68" s="22">
        <v>0.4626851851851852</v>
      </c>
      <c r="I68" s="23">
        <f>H68-J68</f>
        <v>0.25851851851851854</v>
      </c>
      <c r="J68" s="70">
        <v>0.20416666666666666</v>
      </c>
      <c r="K68" s="76">
        <v>0.04783564814814815</v>
      </c>
      <c r="L68" s="10">
        <v>62</v>
      </c>
      <c r="M68" s="25">
        <v>0.023969907407407405</v>
      </c>
      <c r="N68" s="24">
        <f>K68</f>
        <v>0.04783564814814815</v>
      </c>
      <c r="O68" s="45"/>
      <c r="P68" s="73">
        <v>0.053009259259259256</v>
      </c>
      <c r="Q68" s="10">
        <v>49</v>
      </c>
      <c r="R68" s="25">
        <v>0.019641203703703702</v>
      </c>
      <c r="S68" s="26">
        <f>P68</f>
        <v>0.053009259259259256</v>
      </c>
      <c r="T68" s="81"/>
      <c r="U68" s="85">
        <v>0.1379513888888889</v>
      </c>
      <c r="V68" s="10">
        <v>71</v>
      </c>
      <c r="W68" s="25">
        <v>0.08957175925925925</v>
      </c>
      <c r="X68" s="27">
        <f>U68</f>
        <v>0.1379513888888889</v>
      </c>
      <c r="Y68" s="44"/>
      <c r="Z68" s="73"/>
      <c r="AA68" s="10"/>
      <c r="AB68" s="25"/>
      <c r="AC68" s="28">
        <v>0.16666666666666666</v>
      </c>
      <c r="AD68" s="82">
        <v>8</v>
      </c>
      <c r="AE68" s="88">
        <v>0.005891203703703703</v>
      </c>
      <c r="AF68" s="90">
        <v>4</v>
      </c>
      <c r="AG68" s="73"/>
      <c r="AH68" s="10"/>
      <c r="AI68" s="10"/>
      <c r="AJ68" s="28">
        <v>0.034722222222222224</v>
      </c>
      <c r="AK68" s="46">
        <v>10</v>
      </c>
    </row>
    <row r="69" spans="1:37" ht="15">
      <c r="A69" s="57">
        <v>67</v>
      </c>
      <c r="B69" s="60" t="s">
        <v>12</v>
      </c>
      <c r="C69" s="21" t="s">
        <v>330</v>
      </c>
      <c r="D69" s="21" t="s">
        <v>331</v>
      </c>
      <c r="E69" s="10">
        <v>165</v>
      </c>
      <c r="F69" s="61" t="s">
        <v>169</v>
      </c>
      <c r="G69" s="14">
        <v>41</v>
      </c>
      <c r="H69" s="22">
        <v>0.4648726851851852</v>
      </c>
      <c r="I69" s="23">
        <f>H69-J69</f>
        <v>0.3225115740740741</v>
      </c>
      <c r="J69" s="70">
        <v>0.1423611111111111</v>
      </c>
      <c r="K69" s="76">
        <v>0.043356481481481475</v>
      </c>
      <c r="L69" s="10">
        <v>59</v>
      </c>
      <c r="M69" s="25">
        <v>0.019490740740740732</v>
      </c>
      <c r="N69" s="24">
        <f>K69</f>
        <v>0.043356481481481475</v>
      </c>
      <c r="O69" s="45"/>
      <c r="P69" s="73">
        <v>0.061956018518518514</v>
      </c>
      <c r="Q69" s="10">
        <v>64</v>
      </c>
      <c r="R69" s="25">
        <v>0.02858796296296296</v>
      </c>
      <c r="S69" s="26">
        <f>P69</f>
        <v>0.061956018518518514</v>
      </c>
      <c r="T69" s="81"/>
      <c r="U69" s="85">
        <v>0.10759259259259259</v>
      </c>
      <c r="V69" s="10">
        <v>65</v>
      </c>
      <c r="W69" s="25">
        <v>0.05921296296296296</v>
      </c>
      <c r="X69" s="27">
        <f>U69</f>
        <v>0.10759259259259259</v>
      </c>
      <c r="Y69" s="44"/>
      <c r="Z69" s="101">
        <v>0.1032986111111111</v>
      </c>
      <c r="AA69" s="96"/>
      <c r="AB69" s="97"/>
      <c r="AC69" s="28">
        <v>0.2074652777777778</v>
      </c>
      <c r="AD69" s="82">
        <v>5</v>
      </c>
      <c r="AE69" s="88">
        <v>0.0052662037037037035</v>
      </c>
      <c r="AF69" s="90">
        <v>5</v>
      </c>
      <c r="AG69" s="73"/>
      <c r="AH69" s="10"/>
      <c r="AI69" s="10"/>
      <c r="AJ69" s="28">
        <v>0.034722222222222224</v>
      </c>
      <c r="AK69" s="46">
        <v>10</v>
      </c>
    </row>
    <row r="70" spans="1:37" ht="15">
      <c r="A70" s="58">
        <v>68</v>
      </c>
      <c r="B70" s="60" t="s">
        <v>329</v>
      </c>
      <c r="C70" s="21" t="s">
        <v>162</v>
      </c>
      <c r="D70" s="21" t="s">
        <v>328</v>
      </c>
      <c r="E70" s="10">
        <v>154</v>
      </c>
      <c r="F70" s="61" t="s">
        <v>184</v>
      </c>
      <c r="G70" s="14">
        <v>10</v>
      </c>
      <c r="H70" s="22">
        <v>0.4766203703703704</v>
      </c>
      <c r="I70" s="23">
        <f>H70-J70</f>
        <v>0.2856481481481482</v>
      </c>
      <c r="J70" s="70">
        <v>0.19097222222222224</v>
      </c>
      <c r="K70" s="95">
        <v>0.04282407407407407</v>
      </c>
      <c r="L70" s="96"/>
      <c r="M70" s="97"/>
      <c r="N70" s="39">
        <v>0.0636574074074074</v>
      </c>
      <c r="O70" s="43">
        <v>1</v>
      </c>
      <c r="P70" s="73">
        <v>0.06814814814814814</v>
      </c>
      <c r="Q70" s="10">
        <v>68</v>
      </c>
      <c r="R70" s="25">
        <v>0.034780092592592585</v>
      </c>
      <c r="S70" s="26">
        <f>P70</f>
        <v>0.06814814814814814</v>
      </c>
      <c r="T70" s="81"/>
      <c r="U70" s="85">
        <v>0.1366550925925926</v>
      </c>
      <c r="V70" s="10">
        <v>70</v>
      </c>
      <c r="W70" s="25">
        <v>0.08827546296296296</v>
      </c>
      <c r="X70" s="27">
        <f>U70</f>
        <v>0.1366550925925926</v>
      </c>
      <c r="Y70" s="44"/>
      <c r="Z70" s="73"/>
      <c r="AA70" s="10"/>
      <c r="AB70" s="10"/>
      <c r="AC70" s="28">
        <v>0.16666666666666666</v>
      </c>
      <c r="AD70" s="82">
        <v>8</v>
      </c>
      <c r="AE70" s="88">
        <f>I70-K70-P70-U70-Z70-AG70</f>
        <v>0.0029282407407408284</v>
      </c>
      <c r="AF70" s="90">
        <v>5</v>
      </c>
      <c r="AG70" s="73">
        <v>0.03509259259259259</v>
      </c>
      <c r="AH70" s="10">
        <v>63</v>
      </c>
      <c r="AI70" s="30">
        <v>0.022546296296296293</v>
      </c>
      <c r="AJ70" s="26">
        <f>AG70</f>
        <v>0.03509259259259259</v>
      </c>
      <c r="AK70" s="44"/>
    </row>
    <row r="71" spans="1:37" ht="15">
      <c r="A71" s="57">
        <v>69</v>
      </c>
      <c r="B71" s="60" t="s">
        <v>430</v>
      </c>
      <c r="C71" s="21" t="s">
        <v>352</v>
      </c>
      <c r="D71" s="21" t="s">
        <v>353</v>
      </c>
      <c r="E71" s="10">
        <v>169</v>
      </c>
      <c r="F71" s="61" t="s">
        <v>200</v>
      </c>
      <c r="G71" s="14">
        <v>18</v>
      </c>
      <c r="H71" s="22">
        <v>0.5069212962962962</v>
      </c>
      <c r="I71" s="23">
        <f>H71-J71</f>
        <v>0.27497685185185183</v>
      </c>
      <c r="J71" s="70">
        <v>0.23194444444444443</v>
      </c>
      <c r="K71" s="76">
        <v>0.055324074074074074</v>
      </c>
      <c r="L71" s="10">
        <v>68</v>
      </c>
      <c r="M71" s="25">
        <v>0.03145833333333333</v>
      </c>
      <c r="N71" s="24">
        <f>K71</f>
        <v>0.055324074074074074</v>
      </c>
      <c r="O71" s="45"/>
      <c r="P71" s="101">
        <v>0.064375</v>
      </c>
      <c r="Q71" s="96"/>
      <c r="R71" s="97"/>
      <c r="S71" s="28">
        <v>0.08520833333333333</v>
      </c>
      <c r="T71" s="82">
        <v>1</v>
      </c>
      <c r="U71" s="104">
        <v>0.058819444444444445</v>
      </c>
      <c r="V71" s="96"/>
      <c r="W71" s="97"/>
      <c r="X71" s="28">
        <v>0.2671527777777778</v>
      </c>
      <c r="Y71" s="46">
        <v>10</v>
      </c>
      <c r="Z71" s="73">
        <v>0.06972222222222223</v>
      </c>
      <c r="AA71" s="10">
        <v>67</v>
      </c>
      <c r="AB71" s="25">
        <v>0.03387731481481482</v>
      </c>
      <c r="AC71" s="27">
        <f>Z71</f>
        <v>0.06972222222222223</v>
      </c>
      <c r="AD71" s="81"/>
      <c r="AE71" s="88">
        <f>I71-K71-P71-U71-Z71-AG71</f>
        <v>0.002743055555555502</v>
      </c>
      <c r="AF71" s="90">
        <v>4</v>
      </c>
      <c r="AG71" s="73">
        <v>0.023993055555555556</v>
      </c>
      <c r="AH71" s="10">
        <v>51</v>
      </c>
      <c r="AI71" s="30">
        <v>0.011446759259259259</v>
      </c>
      <c r="AJ71" s="26">
        <f>AG71</f>
        <v>0.023993055555555556</v>
      </c>
      <c r="AK71" s="44"/>
    </row>
    <row r="72" spans="1:37" ht="15">
      <c r="A72" s="58">
        <v>70</v>
      </c>
      <c r="B72" s="60" t="s">
        <v>214</v>
      </c>
      <c r="C72" s="21" t="s">
        <v>70</v>
      </c>
      <c r="D72" s="21" t="s">
        <v>213</v>
      </c>
      <c r="E72" s="10">
        <v>132</v>
      </c>
      <c r="F72" s="61" t="s">
        <v>169</v>
      </c>
      <c r="G72" s="14">
        <v>42</v>
      </c>
      <c r="H72" s="22">
        <v>0.5192592592592592</v>
      </c>
      <c r="I72" s="23">
        <f>H72-J72</f>
        <v>0.24495370370370367</v>
      </c>
      <c r="J72" s="70">
        <v>0.2743055555555555</v>
      </c>
      <c r="K72" s="76">
        <v>0.03025462962962963</v>
      </c>
      <c r="L72" s="10">
        <v>16</v>
      </c>
      <c r="M72" s="25">
        <v>0.006388888888888888</v>
      </c>
      <c r="N72" s="24">
        <f>K72</f>
        <v>0.03025462962962963</v>
      </c>
      <c r="O72" s="45"/>
      <c r="P72" s="73">
        <v>0.043263888888888886</v>
      </c>
      <c r="Q72" s="10">
        <v>20</v>
      </c>
      <c r="R72" s="25">
        <v>0.009895833333333333</v>
      </c>
      <c r="S72" s="26">
        <f>P72</f>
        <v>0.043263888888888886</v>
      </c>
      <c r="T72" s="81"/>
      <c r="U72" s="104">
        <v>0.10351851851851852</v>
      </c>
      <c r="V72" s="96"/>
      <c r="W72" s="97"/>
      <c r="X72" s="28">
        <v>0.3326851851851852</v>
      </c>
      <c r="Y72" s="46">
        <v>11</v>
      </c>
      <c r="Z72" s="101">
        <v>0.04442129629629629</v>
      </c>
      <c r="AA72" s="96"/>
      <c r="AB72" s="97"/>
      <c r="AC72" s="28">
        <v>0.08608796296296296</v>
      </c>
      <c r="AD72" s="82">
        <v>2</v>
      </c>
      <c r="AE72" s="88">
        <f>I72-K72-P72-U72-Z72-AG72</f>
        <v>0.001273148148148124</v>
      </c>
      <c r="AF72" s="90">
        <v>5</v>
      </c>
      <c r="AG72" s="73">
        <v>0.022222222222222223</v>
      </c>
      <c r="AH72" s="10">
        <v>46</v>
      </c>
      <c r="AI72" s="30">
        <v>0.009675925925925926</v>
      </c>
      <c r="AJ72" s="26">
        <f>AG72</f>
        <v>0.022222222222222223</v>
      </c>
      <c r="AK72" s="44"/>
    </row>
    <row r="73" spans="1:37" s="19" customFormat="1" ht="15.75" thickBot="1">
      <c r="A73" s="59">
        <v>71</v>
      </c>
      <c r="B73" s="185" t="s">
        <v>254</v>
      </c>
      <c r="C73" s="175" t="s">
        <v>252</v>
      </c>
      <c r="D73" s="175" t="s">
        <v>253</v>
      </c>
      <c r="E73" s="176">
        <v>164</v>
      </c>
      <c r="F73" s="186" t="s">
        <v>184</v>
      </c>
      <c r="G73" s="184">
        <v>11</v>
      </c>
      <c r="H73" s="49">
        <v>0.5863078703703704</v>
      </c>
      <c r="I73" s="50">
        <f>H73-J73</f>
        <v>0.3390856481481481</v>
      </c>
      <c r="J73" s="187">
        <v>0.24722222222222223</v>
      </c>
      <c r="K73" s="190">
        <v>0.03353009259259259</v>
      </c>
      <c r="L73" s="178"/>
      <c r="M73" s="179"/>
      <c r="N73" s="177">
        <v>0.05436342592592593</v>
      </c>
      <c r="O73" s="183">
        <v>1</v>
      </c>
      <c r="P73" s="189">
        <v>0.0765162037037037</v>
      </c>
      <c r="Q73" s="178"/>
      <c r="R73" s="179"/>
      <c r="S73" s="180">
        <v>0.11818287037037038</v>
      </c>
      <c r="T73" s="191">
        <v>2</v>
      </c>
      <c r="U73" s="193">
        <v>0.07947916666666667</v>
      </c>
      <c r="V73" s="178"/>
      <c r="W73" s="179"/>
      <c r="X73" s="180">
        <v>0.2253125</v>
      </c>
      <c r="Y73" s="183">
        <v>7</v>
      </c>
      <c r="Z73" s="192">
        <v>0.04128472222222222</v>
      </c>
      <c r="AA73" s="176">
        <v>12</v>
      </c>
      <c r="AB73" s="181">
        <v>0.005439814814814814</v>
      </c>
      <c r="AC73" s="182">
        <f>Z73</f>
        <v>0.04128472222222222</v>
      </c>
      <c r="AD73" s="194"/>
      <c r="AE73" s="196">
        <v>0.003310185185185185</v>
      </c>
      <c r="AF73" s="197">
        <v>6</v>
      </c>
      <c r="AG73" s="192"/>
      <c r="AH73" s="176"/>
      <c r="AI73" s="176"/>
      <c r="AJ73" s="180">
        <v>0.034722222222222224</v>
      </c>
      <c r="AK73" s="183">
        <v>10</v>
      </c>
    </row>
    <row r="74" spans="15:37" ht="15">
      <c r="O74" s="173"/>
      <c r="AD74" s="174"/>
      <c r="AK74" s="174"/>
    </row>
    <row r="75" spans="15:37" ht="15">
      <c r="O75" s="173"/>
      <c r="AD75" s="174"/>
      <c r="AK75" s="174"/>
    </row>
    <row r="76" spans="15:37" ht="15">
      <c r="O76" s="173"/>
      <c r="AD76" s="174"/>
      <c r="AK76" s="174"/>
    </row>
    <row r="77" spans="15:37" ht="15">
      <c r="O77" s="173"/>
      <c r="AD77" s="174"/>
      <c r="AK77" s="174"/>
    </row>
    <row r="78" spans="15:37" ht="15">
      <c r="O78" s="173"/>
      <c r="AD78" s="174"/>
      <c r="AK78" s="174"/>
    </row>
    <row r="79" spans="15:37" ht="15">
      <c r="O79" s="173"/>
      <c r="AD79" s="174"/>
      <c r="AK79" s="174"/>
    </row>
    <row r="80" spans="15:37" ht="15">
      <c r="O80" s="173"/>
      <c r="AD80" s="174"/>
      <c r="AK80" s="174"/>
    </row>
    <row r="81" spans="15:37" ht="15">
      <c r="O81" s="173"/>
      <c r="AD81" s="174"/>
      <c r="AK81" s="174"/>
    </row>
    <row r="82" spans="15:37" ht="15">
      <c r="O82" s="173"/>
      <c r="AD82" s="174"/>
      <c r="AK82" s="174"/>
    </row>
    <row r="83" spans="15:37" ht="15">
      <c r="O83" s="173"/>
      <c r="AD83" s="174"/>
      <c r="AK83" s="174"/>
    </row>
    <row r="84" spans="15:37" ht="15">
      <c r="O84" s="173"/>
      <c r="AD84" s="174"/>
      <c r="AK84" s="174"/>
    </row>
    <row r="85" spans="15:37" ht="15">
      <c r="O85" s="173"/>
      <c r="AD85" s="174"/>
      <c r="AK85" s="174"/>
    </row>
    <row r="86" spans="15:37" ht="15">
      <c r="O86" s="173"/>
      <c r="AD86" s="174"/>
      <c r="AK86" s="174"/>
    </row>
    <row r="87" spans="15:37" ht="15">
      <c r="O87" s="173"/>
      <c r="AD87" s="174"/>
      <c r="AK87" s="174"/>
    </row>
    <row r="88" spans="15:37" ht="15">
      <c r="O88" s="173"/>
      <c r="AD88" s="174"/>
      <c r="AK88" s="174"/>
    </row>
    <row r="89" spans="15:37" ht="15">
      <c r="O89" s="173"/>
      <c r="AD89" s="174"/>
      <c r="AK89" s="174"/>
    </row>
    <row r="90" spans="15:37" ht="15">
      <c r="O90" s="173"/>
      <c r="AD90" s="174"/>
      <c r="AK90" s="174"/>
    </row>
    <row r="91" spans="15:37" ht="15">
      <c r="O91" s="173"/>
      <c r="AD91" s="174"/>
      <c r="AK91" s="174"/>
    </row>
    <row r="92" spans="15:37" ht="15">
      <c r="O92" s="173"/>
      <c r="AD92" s="174"/>
      <c r="AK92" s="174"/>
    </row>
    <row r="93" spans="15:37" ht="15">
      <c r="O93" s="173"/>
      <c r="AD93" s="174"/>
      <c r="AK93" s="174"/>
    </row>
    <row r="94" spans="15:37" ht="15">
      <c r="O94" s="173"/>
      <c r="AD94" s="174"/>
      <c r="AK94" s="174"/>
    </row>
    <row r="95" spans="15:37" ht="15">
      <c r="O95" s="173"/>
      <c r="AD95" s="174"/>
      <c r="AK95" s="174"/>
    </row>
    <row r="96" spans="15:37" ht="15">
      <c r="O96" s="173"/>
      <c r="AD96" s="174"/>
      <c r="AK96" s="174"/>
    </row>
    <row r="97" spans="15:37" ht="15">
      <c r="O97" s="173"/>
      <c r="AD97" s="174"/>
      <c r="AK97" s="174"/>
    </row>
    <row r="98" spans="15:37" ht="15">
      <c r="O98" s="173"/>
      <c r="AD98" s="174"/>
      <c r="AK98" s="174"/>
    </row>
    <row r="99" spans="15:37" ht="15">
      <c r="O99" s="173"/>
      <c r="AD99" s="174"/>
      <c r="AK99" s="174"/>
    </row>
    <row r="100" spans="15:37" ht="15">
      <c r="O100" s="173"/>
      <c r="AD100" s="174"/>
      <c r="AK100" s="174"/>
    </row>
    <row r="101" spans="15:37" ht="15">
      <c r="O101" s="173"/>
      <c r="AD101" s="174"/>
      <c r="AK101" s="174"/>
    </row>
    <row r="102" spans="15:37" ht="15">
      <c r="O102" s="173"/>
      <c r="AD102" s="174"/>
      <c r="AK102" s="174"/>
    </row>
    <row r="103" spans="15:37" ht="15">
      <c r="O103" s="173"/>
      <c r="AD103" s="174"/>
      <c r="AK103" s="174"/>
    </row>
    <row r="104" spans="15:37" ht="15">
      <c r="O104" s="173"/>
      <c r="AD104" s="174"/>
      <c r="AK104" s="174"/>
    </row>
    <row r="105" spans="15:37" ht="15">
      <c r="O105" s="173"/>
      <c r="AD105" s="174"/>
      <c r="AK105" s="174"/>
    </row>
    <row r="106" spans="15:37" ht="15">
      <c r="O106" s="173"/>
      <c r="AD106" s="174"/>
      <c r="AK106" s="174"/>
    </row>
    <row r="107" spans="15:37" ht="15">
      <c r="O107" s="173"/>
      <c r="AD107" s="174"/>
      <c r="AK107" s="174"/>
    </row>
    <row r="108" spans="15:37" ht="15">
      <c r="O108" s="173"/>
      <c r="AD108" s="174"/>
      <c r="AK108" s="174"/>
    </row>
    <row r="109" spans="15:37" ht="15">
      <c r="O109" s="173"/>
      <c r="AD109" s="174"/>
      <c r="AK109" s="174"/>
    </row>
    <row r="110" spans="15:37" ht="15">
      <c r="O110" s="173"/>
      <c r="AD110" s="174"/>
      <c r="AK110" s="174"/>
    </row>
    <row r="111" spans="15:37" ht="15">
      <c r="O111" s="173"/>
      <c r="AD111" s="174"/>
      <c r="AK111" s="174"/>
    </row>
    <row r="112" spans="15:37" ht="15">
      <c r="O112" s="173"/>
      <c r="AD112" s="174"/>
      <c r="AK112" s="174"/>
    </row>
    <row r="113" spans="15:37" ht="15">
      <c r="O113" s="173"/>
      <c r="AD113" s="174"/>
      <c r="AK113" s="174"/>
    </row>
    <row r="114" spans="15:37" ht="15">
      <c r="O114" s="173"/>
      <c r="AD114" s="174"/>
      <c r="AK114" s="174"/>
    </row>
    <row r="115" spans="15:37" ht="15">
      <c r="O115" s="173"/>
      <c r="AD115" s="174"/>
      <c r="AK115" s="174"/>
    </row>
    <row r="116" spans="15:37" ht="15">
      <c r="O116" s="173"/>
      <c r="AD116" s="174"/>
      <c r="AK116" s="174"/>
    </row>
    <row r="117" spans="15:37" ht="15">
      <c r="O117" s="173"/>
      <c r="AD117" s="174"/>
      <c r="AK117" s="174"/>
    </row>
    <row r="118" spans="15:37" ht="15">
      <c r="O118" s="173"/>
      <c r="AD118" s="174"/>
      <c r="AK118" s="174"/>
    </row>
    <row r="119" spans="15:37" ht="15">
      <c r="O119" s="173"/>
      <c r="AD119" s="174"/>
      <c r="AK119" s="174"/>
    </row>
    <row r="120" spans="15:37" ht="15">
      <c r="O120" s="173"/>
      <c r="AD120" s="174"/>
      <c r="AK120" s="174"/>
    </row>
    <row r="121" spans="15:37" ht="15">
      <c r="O121" s="173"/>
      <c r="AD121" s="174"/>
      <c r="AK121" s="174"/>
    </row>
    <row r="122" spans="15:37" ht="15">
      <c r="O122" s="173"/>
      <c r="AD122" s="174"/>
      <c r="AK122" s="174"/>
    </row>
    <row r="123" spans="15:37" ht="15">
      <c r="O123" s="173"/>
      <c r="AD123" s="174"/>
      <c r="AK123" s="174"/>
    </row>
    <row r="124" spans="15:37" ht="15">
      <c r="O124" s="173"/>
      <c r="AD124" s="174"/>
      <c r="AK124" s="174"/>
    </row>
    <row r="125" spans="15:37" ht="15">
      <c r="O125" s="173"/>
      <c r="AD125" s="174"/>
      <c r="AK125" s="174"/>
    </row>
    <row r="126" spans="15:37" ht="15">
      <c r="O126" s="173"/>
      <c r="AD126" s="174"/>
      <c r="AK126" s="174"/>
    </row>
    <row r="127" spans="15:37" ht="15">
      <c r="O127" s="173"/>
      <c r="AD127" s="174"/>
      <c r="AK127" s="174"/>
    </row>
    <row r="128" spans="15:37" ht="15">
      <c r="O128" s="173"/>
      <c r="AD128" s="174"/>
      <c r="AK128" s="174"/>
    </row>
    <row r="129" spans="15:37" ht="15">
      <c r="O129" s="173"/>
      <c r="AD129" s="174"/>
      <c r="AK129" s="174"/>
    </row>
    <row r="130" spans="15:37" ht="15">
      <c r="O130" s="173"/>
      <c r="AD130" s="174"/>
      <c r="AK130" s="174"/>
    </row>
    <row r="131" spans="15:37" ht="15">
      <c r="O131" s="173"/>
      <c r="AD131" s="174"/>
      <c r="AK131" s="174"/>
    </row>
    <row r="132" spans="15:37" ht="15">
      <c r="O132" s="173"/>
      <c r="AD132" s="174"/>
      <c r="AK132" s="174"/>
    </row>
    <row r="133" spans="15:37" ht="15">
      <c r="O133" s="173"/>
      <c r="AD133" s="174"/>
      <c r="AK133" s="174"/>
    </row>
    <row r="134" spans="15:37" ht="15">
      <c r="O134" s="173"/>
      <c r="AD134" s="174"/>
      <c r="AK134" s="174"/>
    </row>
    <row r="135" spans="15:37" ht="15">
      <c r="O135" s="173"/>
      <c r="AD135" s="174"/>
      <c r="AK135" s="174"/>
    </row>
    <row r="136" spans="15:37" ht="15">
      <c r="O136" s="173"/>
      <c r="AD136" s="174"/>
      <c r="AK136" s="174"/>
    </row>
    <row r="137" spans="15:37" ht="15">
      <c r="O137" s="173"/>
      <c r="AD137" s="174"/>
      <c r="AK137" s="174"/>
    </row>
    <row r="138" spans="15:37" ht="15">
      <c r="O138" s="173"/>
      <c r="AD138" s="174"/>
      <c r="AK138" s="174"/>
    </row>
    <row r="139" spans="15:37" ht="15">
      <c r="O139" s="173"/>
      <c r="AD139" s="174"/>
      <c r="AK139" s="174"/>
    </row>
    <row r="140" spans="15:37" ht="15">
      <c r="O140" s="173"/>
      <c r="AD140" s="174"/>
      <c r="AK140" s="174"/>
    </row>
    <row r="141" spans="15:37" ht="15">
      <c r="O141" s="173"/>
      <c r="AD141" s="174"/>
      <c r="AK141" s="174"/>
    </row>
    <row r="142" spans="15:37" ht="15">
      <c r="O142" s="173"/>
      <c r="AD142" s="174"/>
      <c r="AK142" s="174"/>
    </row>
    <row r="143" spans="15:37" ht="15">
      <c r="O143" s="173"/>
      <c r="AK143" s="174"/>
    </row>
    <row r="144" spans="15:37" ht="15">
      <c r="O144" s="173"/>
      <c r="AK144" s="174"/>
    </row>
    <row r="145" spans="15:37" ht="15">
      <c r="O145" s="173"/>
      <c r="AK145" s="174"/>
    </row>
    <row r="146" spans="15:37" ht="15">
      <c r="O146" s="173"/>
      <c r="AK146" s="174"/>
    </row>
    <row r="147" spans="15:37" ht="15">
      <c r="O147" s="173"/>
      <c r="AK147" s="174"/>
    </row>
    <row r="148" spans="15:37" ht="15">
      <c r="O148" s="173"/>
      <c r="AK148" s="174"/>
    </row>
    <row r="149" spans="15:37" ht="15">
      <c r="O149" s="173"/>
      <c r="AK149" s="174"/>
    </row>
    <row r="150" spans="15:37" ht="15">
      <c r="O150" s="173"/>
      <c r="AK150" s="174"/>
    </row>
    <row r="151" spans="15:37" ht="15">
      <c r="O151" s="173"/>
      <c r="AK151" s="174"/>
    </row>
    <row r="152" spans="15:37" ht="15">
      <c r="O152" s="173"/>
      <c r="AK152" s="174"/>
    </row>
    <row r="153" spans="15:37" ht="15">
      <c r="O153" s="173"/>
      <c r="AK153" s="174"/>
    </row>
    <row r="154" spans="15:37" ht="15">
      <c r="O154" s="173"/>
      <c r="AK154" s="174"/>
    </row>
    <row r="155" spans="15:37" ht="15">
      <c r="O155" s="173"/>
      <c r="AK155" s="174"/>
    </row>
    <row r="156" spans="15:37" ht="15">
      <c r="O156" s="173"/>
      <c r="AK156" s="174"/>
    </row>
    <row r="157" spans="15:37" ht="15">
      <c r="O157" s="173"/>
      <c r="AK157" s="174"/>
    </row>
    <row r="158" spans="15:37" ht="15">
      <c r="O158" s="173"/>
      <c r="AK158" s="174"/>
    </row>
    <row r="159" ht="15">
      <c r="O159" s="173"/>
    </row>
    <row r="160" ht="15">
      <c r="O160" s="173"/>
    </row>
    <row r="161" ht="15">
      <c r="O161" s="173"/>
    </row>
    <row r="162" ht="15">
      <c r="O162" s="173"/>
    </row>
    <row r="163" ht="15">
      <c r="O163" s="173"/>
    </row>
    <row r="164" ht="15">
      <c r="O164" s="173"/>
    </row>
    <row r="165" ht="15">
      <c r="O165" s="173"/>
    </row>
    <row r="166" ht="15">
      <c r="O166" s="173"/>
    </row>
    <row r="167" ht="15">
      <c r="O167" s="173"/>
    </row>
    <row r="168" ht="15">
      <c r="O168" s="173"/>
    </row>
    <row r="169" ht="15">
      <c r="O169" s="173"/>
    </row>
    <row r="170" ht="15">
      <c r="O170" s="173"/>
    </row>
    <row r="171" ht="15">
      <c r="O171" s="173"/>
    </row>
    <row r="172" ht="15">
      <c r="O172" s="173"/>
    </row>
    <row r="173" ht="15">
      <c r="O173" s="173"/>
    </row>
    <row r="174" ht="15">
      <c r="O174" s="173"/>
    </row>
    <row r="175" ht="15">
      <c r="O175" s="173"/>
    </row>
    <row r="176" ht="15">
      <c r="O176" s="173"/>
    </row>
    <row r="177" ht="15">
      <c r="O177" s="173"/>
    </row>
    <row r="178" ht="15">
      <c r="O178" s="173"/>
    </row>
    <row r="179" ht="15">
      <c r="O179" s="173"/>
    </row>
    <row r="180" ht="15">
      <c r="O180" s="173"/>
    </row>
    <row r="181" ht="15">
      <c r="O181" s="173"/>
    </row>
    <row r="182" ht="15">
      <c r="O182" s="173"/>
    </row>
    <row r="183" ht="15">
      <c r="O183" s="173"/>
    </row>
  </sheetData>
  <mergeCells count="11">
    <mergeCell ref="A1:A2"/>
    <mergeCell ref="K1:O1"/>
    <mergeCell ref="P1:T1"/>
    <mergeCell ref="U1:Y1"/>
    <mergeCell ref="E1:E2"/>
    <mergeCell ref="B1:D2"/>
    <mergeCell ref="F1:F2"/>
    <mergeCell ref="G1:J1"/>
    <mergeCell ref="AE1:AF1"/>
    <mergeCell ref="AG1:AK1"/>
    <mergeCell ref="Z1:A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1"/>
  <sheetViews>
    <sheetView zoomScalePageLayoutView="0" workbookViewId="0" topLeftCell="A1">
      <selection activeCell="G1" sqref="G1:J1"/>
    </sheetView>
  </sheetViews>
  <sheetFormatPr defaultColWidth="11.421875" defaultRowHeight="15"/>
  <cols>
    <col min="1" max="1" width="11.28125" style="2" bestFit="1" customWidth="1"/>
    <col min="2" max="2" width="27.140625" style="1" bestFit="1" customWidth="1"/>
    <col min="3" max="3" width="15.28125" style="1" bestFit="1" customWidth="1"/>
    <col min="4" max="4" width="11.7109375" style="1" bestFit="1" customWidth="1"/>
    <col min="5" max="5" width="8.00390625" style="2" bestFit="1" customWidth="1"/>
    <col min="6" max="6" width="18.8515625" style="1" bestFit="1" customWidth="1"/>
    <col min="7" max="7" width="9.57421875" style="2" bestFit="1" customWidth="1"/>
    <col min="8" max="8" width="10.28125" style="2" bestFit="1" customWidth="1"/>
    <col min="9" max="9" width="9.8515625" style="6" bestFit="1" customWidth="1"/>
    <col min="10" max="10" width="8.7109375" style="8" bestFit="1" customWidth="1"/>
    <col min="11" max="11" width="9.57421875" style="8" bestFit="1" customWidth="1"/>
    <col min="12" max="12" width="6.7109375" style="2" bestFit="1" customWidth="1"/>
    <col min="13" max="13" width="7.57421875" style="16" bestFit="1" customWidth="1"/>
    <col min="14" max="14" width="8.7109375" style="16" bestFit="1" customWidth="1"/>
    <col min="15" max="15" width="11.28125" style="7" bestFit="1" customWidth="1"/>
    <col min="16" max="16" width="9.57421875" style="2" bestFit="1" customWidth="1"/>
    <col min="17" max="17" width="6.7109375" style="2" bestFit="1" customWidth="1"/>
    <col min="18" max="18" width="8.57421875" style="2" bestFit="1" customWidth="1"/>
    <col min="19" max="19" width="8.140625" style="2" bestFit="1" customWidth="1"/>
    <col min="20" max="20" width="11.28125" style="3" bestFit="1" customWidth="1"/>
    <col min="21" max="21" width="9.57421875" style="2" bestFit="1" customWidth="1"/>
    <col min="22" max="22" width="6.7109375" style="2" bestFit="1" customWidth="1"/>
    <col min="23" max="23" width="7.57421875" style="2" bestFit="1" customWidth="1"/>
    <col min="24" max="24" width="8.140625" style="5" bestFit="1" customWidth="1"/>
    <col min="25" max="25" width="11.28125" style="3" bestFit="1" customWidth="1"/>
    <col min="26" max="26" width="14.7109375" style="5" bestFit="1" customWidth="1"/>
    <col min="27" max="27" width="9.28125" style="5" bestFit="1" customWidth="1"/>
    <col min="28" max="28" width="9.57421875" style="2" bestFit="1" customWidth="1"/>
    <col min="29" max="29" width="6.7109375" style="2" bestFit="1" customWidth="1"/>
    <col min="30" max="30" width="7.57421875" style="2" bestFit="1" customWidth="1"/>
    <col min="31" max="31" width="8.140625" style="5" bestFit="1" customWidth="1"/>
    <col min="32" max="32" width="10.28125" style="2" bestFit="1" customWidth="1"/>
    <col min="33" max="16384" width="11.421875" style="1" customWidth="1"/>
  </cols>
  <sheetData>
    <row r="1" spans="1:32" ht="15">
      <c r="A1" s="240" t="s">
        <v>428</v>
      </c>
      <c r="B1" s="242" t="s">
        <v>407</v>
      </c>
      <c r="C1" s="230"/>
      <c r="D1" s="230"/>
      <c r="E1" s="230" t="s">
        <v>419</v>
      </c>
      <c r="F1" s="238" t="s">
        <v>415</v>
      </c>
      <c r="G1" s="221" t="s">
        <v>420</v>
      </c>
      <c r="H1" s="222"/>
      <c r="I1" s="222"/>
      <c r="J1" s="223"/>
      <c r="K1" s="245" t="s">
        <v>421</v>
      </c>
      <c r="L1" s="246"/>
      <c r="M1" s="246"/>
      <c r="N1" s="246"/>
      <c r="O1" s="246"/>
      <c r="P1" s="245" t="s">
        <v>422</v>
      </c>
      <c r="Q1" s="246"/>
      <c r="R1" s="246"/>
      <c r="S1" s="246"/>
      <c r="T1" s="246"/>
      <c r="U1" s="245" t="s">
        <v>423</v>
      </c>
      <c r="V1" s="246"/>
      <c r="W1" s="246"/>
      <c r="X1" s="246"/>
      <c r="Y1" s="246"/>
      <c r="Z1" s="224" t="s">
        <v>425</v>
      </c>
      <c r="AA1" s="244"/>
      <c r="AB1" s="245" t="s">
        <v>426</v>
      </c>
      <c r="AC1" s="246"/>
      <c r="AD1" s="246"/>
      <c r="AE1" s="246"/>
      <c r="AF1" s="247"/>
    </row>
    <row r="2" spans="1:32" s="9" customFormat="1" ht="30.75" thickBot="1">
      <c r="A2" s="241"/>
      <c r="B2" s="243"/>
      <c r="C2" s="231"/>
      <c r="D2" s="231"/>
      <c r="E2" s="231"/>
      <c r="F2" s="239"/>
      <c r="G2" s="139" t="s">
        <v>429</v>
      </c>
      <c r="H2" s="133" t="s">
        <v>413</v>
      </c>
      <c r="I2" s="134" t="s">
        <v>412</v>
      </c>
      <c r="J2" s="135" t="s">
        <v>408</v>
      </c>
      <c r="K2" s="11" t="s">
        <v>412</v>
      </c>
      <c r="L2" s="12" t="s">
        <v>427</v>
      </c>
      <c r="M2" s="12" t="s">
        <v>411</v>
      </c>
      <c r="N2" s="15" t="s">
        <v>413</v>
      </c>
      <c r="O2" s="136" t="s">
        <v>414</v>
      </c>
      <c r="P2" s="11" t="s">
        <v>412</v>
      </c>
      <c r="Q2" s="12" t="s">
        <v>427</v>
      </c>
      <c r="R2" s="12" t="s">
        <v>411</v>
      </c>
      <c r="S2" s="15" t="s">
        <v>413</v>
      </c>
      <c r="T2" s="136" t="s">
        <v>414</v>
      </c>
      <c r="U2" s="11" t="s">
        <v>412</v>
      </c>
      <c r="V2" s="12" t="s">
        <v>427</v>
      </c>
      <c r="W2" s="12" t="s">
        <v>411</v>
      </c>
      <c r="X2" s="15" t="s">
        <v>413</v>
      </c>
      <c r="Y2" s="136" t="s">
        <v>414</v>
      </c>
      <c r="Z2" s="137" t="s">
        <v>418</v>
      </c>
      <c r="AA2" s="138" t="s">
        <v>417</v>
      </c>
      <c r="AB2" s="11" t="s">
        <v>412</v>
      </c>
      <c r="AC2" s="12" t="s">
        <v>427</v>
      </c>
      <c r="AD2" s="12" t="s">
        <v>411</v>
      </c>
      <c r="AE2" s="15" t="s">
        <v>413</v>
      </c>
      <c r="AF2" s="13" t="s">
        <v>416</v>
      </c>
    </row>
    <row r="3" spans="1:32" ht="15">
      <c r="A3" s="115">
        <v>1</v>
      </c>
      <c r="B3" s="153" t="s">
        <v>363</v>
      </c>
      <c r="C3" s="154" t="s">
        <v>362</v>
      </c>
      <c r="D3" s="154" t="s">
        <v>362</v>
      </c>
      <c r="E3" s="155">
        <v>208</v>
      </c>
      <c r="F3" s="156" t="s">
        <v>364</v>
      </c>
      <c r="G3" s="157">
        <v>1</v>
      </c>
      <c r="H3" s="158">
        <v>0.09924768518518519</v>
      </c>
      <c r="I3" s="116">
        <f>H3-J3</f>
        <v>0.09924768518518519</v>
      </c>
      <c r="J3" s="117">
        <v>0</v>
      </c>
      <c r="K3" s="118">
        <v>0.017280092592592593</v>
      </c>
      <c r="L3" s="119">
        <v>1</v>
      </c>
      <c r="M3" s="120"/>
      <c r="N3" s="121">
        <f>K3</f>
        <v>0.017280092592592593</v>
      </c>
      <c r="O3" s="122"/>
      <c r="P3" s="123">
        <v>0.03648148148148148</v>
      </c>
      <c r="Q3" s="119">
        <v>1</v>
      </c>
      <c r="R3" s="120"/>
      <c r="S3" s="124">
        <f>P3</f>
        <v>0.03648148148148148</v>
      </c>
      <c r="T3" s="125"/>
      <c r="U3" s="126">
        <v>0.030775462962962966</v>
      </c>
      <c r="V3" s="119">
        <v>1</v>
      </c>
      <c r="W3" s="127"/>
      <c r="X3" s="128">
        <f>U3</f>
        <v>0.030775462962962966</v>
      </c>
      <c r="Y3" s="129"/>
      <c r="Z3" s="130">
        <f>I3-K3-P3-U3-AB3</f>
        <v>0.0010069444444444388</v>
      </c>
      <c r="AA3" s="131">
        <v>0</v>
      </c>
      <c r="AB3" s="123">
        <v>0.013703703703703704</v>
      </c>
      <c r="AC3" s="132">
        <v>1</v>
      </c>
      <c r="AD3" s="132"/>
      <c r="AE3" s="124">
        <f>AB3</f>
        <v>0.013703703703703704</v>
      </c>
      <c r="AF3" s="129"/>
    </row>
    <row r="4" spans="1:32" ht="15">
      <c r="A4" s="114">
        <v>2</v>
      </c>
      <c r="B4" s="140" t="s">
        <v>367</v>
      </c>
      <c r="C4" s="141" t="s">
        <v>365</v>
      </c>
      <c r="D4" s="141" t="s">
        <v>366</v>
      </c>
      <c r="E4" s="142">
        <v>210</v>
      </c>
      <c r="F4" s="143" t="s">
        <v>368</v>
      </c>
      <c r="G4" s="144">
        <v>1</v>
      </c>
      <c r="H4" s="145">
        <v>0.11348379629629629</v>
      </c>
      <c r="I4" s="23">
        <f>H4-J4</f>
        <v>0.11001157407407407</v>
      </c>
      <c r="J4" s="70">
        <v>0.0034722222222222225</v>
      </c>
      <c r="K4" s="76">
        <v>0.018414351851851852</v>
      </c>
      <c r="L4" s="10">
        <v>2</v>
      </c>
      <c r="M4" s="25">
        <v>0.0011342592592592585</v>
      </c>
      <c r="N4" s="24">
        <f>K4</f>
        <v>0.018414351851851852</v>
      </c>
      <c r="O4" s="45"/>
      <c r="P4" s="73">
        <v>0.03962962962962963</v>
      </c>
      <c r="Q4" s="10">
        <v>2</v>
      </c>
      <c r="R4" s="25">
        <v>0.00314814814814815</v>
      </c>
      <c r="S4" s="26">
        <f>P4</f>
        <v>0.03962962962962963</v>
      </c>
      <c r="T4" s="81"/>
      <c r="U4" s="85">
        <v>0.03201388888888889</v>
      </c>
      <c r="V4" s="10">
        <v>3</v>
      </c>
      <c r="W4" s="30">
        <v>0.001238425925925924</v>
      </c>
      <c r="X4" s="27">
        <f>U4</f>
        <v>0.03201388888888889</v>
      </c>
      <c r="Y4" s="44"/>
      <c r="Z4" s="88">
        <f>I4-K4-P4-U4-AB4</f>
        <v>0.0008564814814814754</v>
      </c>
      <c r="AA4" s="90">
        <v>5</v>
      </c>
      <c r="AB4" s="73">
        <v>0.01909722222222222</v>
      </c>
      <c r="AC4" s="10">
        <v>3</v>
      </c>
      <c r="AD4" s="30">
        <v>0.005393518518518516</v>
      </c>
      <c r="AE4" s="26">
        <f>AB4</f>
        <v>0.01909722222222222</v>
      </c>
      <c r="AF4" s="44"/>
    </row>
    <row r="5" spans="1:32" ht="15">
      <c r="A5" s="114">
        <v>3</v>
      </c>
      <c r="B5" s="159" t="s">
        <v>371</v>
      </c>
      <c r="C5" s="160" t="s">
        <v>369</v>
      </c>
      <c r="D5" s="160" t="s">
        <v>370</v>
      </c>
      <c r="E5" s="161">
        <v>213</v>
      </c>
      <c r="F5" s="162" t="s">
        <v>364</v>
      </c>
      <c r="G5" s="163">
        <v>2</v>
      </c>
      <c r="H5" s="164">
        <v>0.1252314814814815</v>
      </c>
      <c r="I5" s="23">
        <f>H5-J5</f>
        <v>0.12175925925925928</v>
      </c>
      <c r="J5" s="70">
        <v>0.0034722222222222225</v>
      </c>
      <c r="K5" s="76">
        <v>0.023298611111111107</v>
      </c>
      <c r="L5" s="10">
        <v>3</v>
      </c>
      <c r="M5" s="25">
        <v>0.006018518518518513</v>
      </c>
      <c r="N5" s="24">
        <f>K5</f>
        <v>0.023298611111111107</v>
      </c>
      <c r="O5" s="45"/>
      <c r="P5" s="73">
        <v>0.046018518518518514</v>
      </c>
      <c r="Q5" s="10">
        <v>5</v>
      </c>
      <c r="R5" s="25">
        <v>0.009537037037037031</v>
      </c>
      <c r="S5" s="26">
        <f>P5</f>
        <v>0.046018518518518514</v>
      </c>
      <c r="T5" s="81"/>
      <c r="U5" s="85">
        <v>0.031041666666666665</v>
      </c>
      <c r="V5" s="10">
        <v>2</v>
      </c>
      <c r="W5" s="30">
        <v>0.00026620370370369906</v>
      </c>
      <c r="X5" s="27">
        <f>U5</f>
        <v>0.031041666666666665</v>
      </c>
      <c r="Y5" s="44"/>
      <c r="Z5" s="88">
        <f>I5-K5-P5-U5-AB5</f>
        <v>0.001377314814814845</v>
      </c>
      <c r="AA5" s="90">
        <v>5</v>
      </c>
      <c r="AB5" s="73">
        <v>0.020023148148148148</v>
      </c>
      <c r="AC5" s="10">
        <v>4</v>
      </c>
      <c r="AD5" s="30">
        <v>0.0063194444444444435</v>
      </c>
      <c r="AE5" s="26">
        <f>AB5</f>
        <v>0.020023148148148148</v>
      </c>
      <c r="AF5" s="44"/>
    </row>
    <row r="6" spans="1:33" s="19" customFormat="1" ht="15">
      <c r="A6" s="57">
        <v>4</v>
      </c>
      <c r="B6" s="165" t="s">
        <v>395</v>
      </c>
      <c r="C6" s="166" t="s">
        <v>394</v>
      </c>
      <c r="D6" s="166" t="s">
        <v>394</v>
      </c>
      <c r="E6" s="167">
        <v>205</v>
      </c>
      <c r="F6" s="168" t="s">
        <v>364</v>
      </c>
      <c r="G6" s="169">
        <v>3</v>
      </c>
      <c r="H6" s="164">
        <v>0.1343865740740741</v>
      </c>
      <c r="I6" s="23">
        <f>H6-J6</f>
        <v>0.1302199074074074</v>
      </c>
      <c r="J6" s="71">
        <v>0.004166666666666667</v>
      </c>
      <c r="K6" s="77">
        <v>0.030625</v>
      </c>
      <c r="L6" s="31">
        <v>13</v>
      </c>
      <c r="M6" s="34">
        <v>0.013344907407407406</v>
      </c>
      <c r="N6" s="33">
        <f>K6</f>
        <v>0.030625</v>
      </c>
      <c r="O6" s="45"/>
      <c r="P6" s="74">
        <v>0.044444444444444446</v>
      </c>
      <c r="Q6" s="31">
        <v>4</v>
      </c>
      <c r="R6" s="34">
        <v>0.007962962962962963</v>
      </c>
      <c r="S6" s="35">
        <f>P6</f>
        <v>0.044444444444444446</v>
      </c>
      <c r="T6" s="80"/>
      <c r="U6" s="86">
        <v>0.0353587962962963</v>
      </c>
      <c r="V6" s="31">
        <v>4</v>
      </c>
      <c r="W6" s="38">
        <v>0.004583333333333332</v>
      </c>
      <c r="X6" s="37">
        <f>U6</f>
        <v>0.0353587962962963</v>
      </c>
      <c r="Y6" s="45"/>
      <c r="Z6" s="91">
        <v>0.0015393518518518519</v>
      </c>
      <c r="AA6" s="89">
        <v>6</v>
      </c>
      <c r="AB6" s="74">
        <v>0.024525462962962968</v>
      </c>
      <c r="AC6" s="31">
        <v>9</v>
      </c>
      <c r="AD6" s="38">
        <v>0.010821759259259264</v>
      </c>
      <c r="AE6" s="35">
        <f>AB6</f>
        <v>0.024525462962962968</v>
      </c>
      <c r="AF6" s="45"/>
      <c r="AG6" s="20"/>
    </row>
    <row r="7" spans="1:33" s="19" customFormat="1" ht="15">
      <c r="A7" s="57">
        <v>5</v>
      </c>
      <c r="B7" s="62" t="s">
        <v>388</v>
      </c>
      <c r="C7" s="32" t="s">
        <v>387</v>
      </c>
      <c r="D7" s="32" t="s">
        <v>387</v>
      </c>
      <c r="E7" s="31">
        <v>201</v>
      </c>
      <c r="F7" s="63" t="s">
        <v>364</v>
      </c>
      <c r="G7" s="68">
        <v>4</v>
      </c>
      <c r="H7" s="22">
        <v>0.13791666666666666</v>
      </c>
      <c r="I7" s="23">
        <f>H7-J7</f>
        <v>0.1351388888888889</v>
      </c>
      <c r="J7" s="71">
        <v>0.0027777777777777775</v>
      </c>
      <c r="K7" s="77">
        <v>0.029143518518518517</v>
      </c>
      <c r="L7" s="31">
        <v>10</v>
      </c>
      <c r="M7" s="34">
        <v>0.011863425925925923</v>
      </c>
      <c r="N7" s="33">
        <f>K7</f>
        <v>0.029143518518518517</v>
      </c>
      <c r="O7" s="45"/>
      <c r="P7" s="74">
        <v>0.044189814814814814</v>
      </c>
      <c r="Q7" s="31">
        <v>3</v>
      </c>
      <c r="R7" s="34">
        <v>0.007708333333333331</v>
      </c>
      <c r="S7" s="35">
        <f>P7</f>
        <v>0.044189814814814814</v>
      </c>
      <c r="T7" s="80"/>
      <c r="U7" s="86">
        <v>0.038182870370370374</v>
      </c>
      <c r="V7" s="31">
        <v>6</v>
      </c>
      <c r="W7" s="38">
        <v>0.007407407407407408</v>
      </c>
      <c r="X7" s="37">
        <f>U7</f>
        <v>0.038182870370370374</v>
      </c>
      <c r="Y7" s="45"/>
      <c r="Z7" s="91">
        <v>0.0013194444444444443</v>
      </c>
      <c r="AA7" s="89">
        <v>4</v>
      </c>
      <c r="AB7" s="74">
        <v>0.02542824074074074</v>
      </c>
      <c r="AC7" s="31">
        <v>14</v>
      </c>
      <c r="AD7" s="38">
        <v>0.011724537037037037</v>
      </c>
      <c r="AE7" s="35">
        <f>AB7</f>
        <v>0.02542824074074074</v>
      </c>
      <c r="AF7" s="45"/>
      <c r="AG7" s="20"/>
    </row>
    <row r="8" spans="1:32" ht="15">
      <c r="A8" s="57">
        <v>6</v>
      </c>
      <c r="B8" s="140" t="s">
        <v>390</v>
      </c>
      <c r="C8" s="141" t="s">
        <v>389</v>
      </c>
      <c r="D8" s="141" t="s">
        <v>389</v>
      </c>
      <c r="E8" s="142">
        <v>207</v>
      </c>
      <c r="F8" s="143" t="s">
        <v>368</v>
      </c>
      <c r="G8" s="144">
        <v>2</v>
      </c>
      <c r="H8" s="145">
        <v>0.1393287037037037</v>
      </c>
      <c r="I8" s="23">
        <f>H8-J8</f>
        <v>0.13793981481481482</v>
      </c>
      <c r="J8" s="70">
        <v>0.0013888888888888887</v>
      </c>
      <c r="K8" s="76">
        <v>0.0297337962962963</v>
      </c>
      <c r="L8" s="10">
        <v>11</v>
      </c>
      <c r="M8" s="25">
        <v>0.012453703703703706</v>
      </c>
      <c r="N8" s="24">
        <f>K8</f>
        <v>0.0297337962962963</v>
      </c>
      <c r="O8" s="45"/>
      <c r="P8" s="73">
        <v>0.04608796296296296</v>
      </c>
      <c r="Q8" s="10">
        <v>6</v>
      </c>
      <c r="R8" s="25">
        <v>0.00960648148148148</v>
      </c>
      <c r="S8" s="26">
        <f>P8</f>
        <v>0.04608796296296296</v>
      </c>
      <c r="T8" s="81"/>
      <c r="U8" s="85">
        <v>0.03881944444444444</v>
      </c>
      <c r="V8" s="10">
        <v>7</v>
      </c>
      <c r="W8" s="30">
        <v>0.008043981481481475</v>
      </c>
      <c r="X8" s="27">
        <f>U8</f>
        <v>0.03881944444444444</v>
      </c>
      <c r="Y8" s="44"/>
      <c r="Z8" s="88">
        <f>I8-K8-P8-U8-AB8</f>
        <v>0.0010069444444444492</v>
      </c>
      <c r="AA8" s="90">
        <v>2</v>
      </c>
      <c r="AB8" s="73">
        <v>0.022291666666666668</v>
      </c>
      <c r="AC8" s="10">
        <v>5</v>
      </c>
      <c r="AD8" s="30">
        <v>0.008587962962962964</v>
      </c>
      <c r="AE8" s="26">
        <f>AB8</f>
        <v>0.022291666666666668</v>
      </c>
      <c r="AF8" s="44"/>
    </row>
    <row r="9" spans="1:32" ht="15">
      <c r="A9" s="57">
        <v>7</v>
      </c>
      <c r="B9" s="60" t="s">
        <v>380</v>
      </c>
      <c r="C9" s="21" t="s">
        <v>379</v>
      </c>
      <c r="D9" s="21" t="s">
        <v>379</v>
      </c>
      <c r="E9" s="10">
        <v>218</v>
      </c>
      <c r="F9" s="61" t="s">
        <v>364</v>
      </c>
      <c r="G9" s="14">
        <v>5</v>
      </c>
      <c r="H9" s="22">
        <v>0.1440972222222222</v>
      </c>
      <c r="I9" s="23">
        <f>H9-J9</f>
        <v>0.14131944444444444</v>
      </c>
      <c r="J9" s="70">
        <v>0.0027777777777777775</v>
      </c>
      <c r="K9" s="76">
        <v>0.02568287037037037</v>
      </c>
      <c r="L9" s="10">
        <v>7</v>
      </c>
      <c r="M9" s="25">
        <v>0.008402777777777776</v>
      </c>
      <c r="N9" s="24">
        <f>K9</f>
        <v>0.02568287037037037</v>
      </c>
      <c r="O9" s="45"/>
      <c r="P9" s="73">
        <v>0.04953703703703704</v>
      </c>
      <c r="Q9" s="10">
        <v>7</v>
      </c>
      <c r="R9" s="25">
        <v>0.013055555555555556</v>
      </c>
      <c r="S9" s="26">
        <f>P9</f>
        <v>0.04953703703703704</v>
      </c>
      <c r="T9" s="81"/>
      <c r="U9" s="85">
        <v>0.04025462962962963</v>
      </c>
      <c r="V9" s="10">
        <v>9</v>
      </c>
      <c r="W9" s="30">
        <v>0.009479166666666667</v>
      </c>
      <c r="X9" s="27">
        <f>U9</f>
        <v>0.04025462962962963</v>
      </c>
      <c r="Y9" s="44"/>
      <c r="Z9" s="88">
        <f>I9-K9-P9-U9-AB9</f>
        <v>0.0009143518518518398</v>
      </c>
      <c r="AA9" s="90">
        <v>4</v>
      </c>
      <c r="AB9" s="73">
        <v>0.024930555555555553</v>
      </c>
      <c r="AC9" s="10">
        <v>11</v>
      </c>
      <c r="AD9" s="30">
        <v>0.011226851851851849</v>
      </c>
      <c r="AE9" s="26">
        <f>AB9</f>
        <v>0.024930555555555553</v>
      </c>
      <c r="AF9" s="44"/>
    </row>
    <row r="10" spans="1:32" ht="15">
      <c r="A10" s="57">
        <v>8</v>
      </c>
      <c r="B10" s="60" t="s">
        <v>378</v>
      </c>
      <c r="C10" s="21" t="s">
        <v>376</v>
      </c>
      <c r="D10" s="21" t="s">
        <v>377</v>
      </c>
      <c r="E10" s="10">
        <v>202</v>
      </c>
      <c r="F10" s="61" t="s">
        <v>364</v>
      </c>
      <c r="G10" s="14">
        <v>6</v>
      </c>
      <c r="H10" s="22">
        <v>0.14515046296296294</v>
      </c>
      <c r="I10" s="23">
        <f>H10-J10</f>
        <v>0.14167824074074073</v>
      </c>
      <c r="J10" s="70">
        <v>0.0034722222222222225</v>
      </c>
      <c r="K10" s="76">
        <v>0.02460648148148148</v>
      </c>
      <c r="L10" s="10">
        <v>6</v>
      </c>
      <c r="M10" s="25">
        <v>0.007326388888888886</v>
      </c>
      <c r="N10" s="24">
        <f>K10</f>
        <v>0.02460648148148148</v>
      </c>
      <c r="O10" s="45"/>
      <c r="P10" s="73">
        <v>0.050381944444444444</v>
      </c>
      <c r="Q10" s="10">
        <v>8</v>
      </c>
      <c r="R10" s="25">
        <v>0.013900462962962962</v>
      </c>
      <c r="S10" s="26">
        <f>P10</f>
        <v>0.050381944444444444</v>
      </c>
      <c r="T10" s="81"/>
      <c r="U10" s="85">
        <v>0.03944444444444444</v>
      </c>
      <c r="V10" s="10">
        <v>8</v>
      </c>
      <c r="W10" s="30">
        <v>0.008668981481481475</v>
      </c>
      <c r="X10" s="27">
        <f>U10</f>
        <v>0.03944444444444444</v>
      </c>
      <c r="Y10" s="44"/>
      <c r="Z10" s="88">
        <f>I10-K10-P10-U10-AB10</f>
        <v>0.001319444444444446</v>
      </c>
      <c r="AA10" s="90">
        <v>5</v>
      </c>
      <c r="AB10" s="73">
        <v>0.025925925925925925</v>
      </c>
      <c r="AC10" s="10">
        <v>15</v>
      </c>
      <c r="AD10" s="30">
        <v>0.012222222222222221</v>
      </c>
      <c r="AE10" s="26">
        <f>AB10</f>
        <v>0.025925925925925925</v>
      </c>
      <c r="AF10" s="44"/>
    </row>
    <row r="11" spans="1:32" ht="15">
      <c r="A11" s="57">
        <v>9</v>
      </c>
      <c r="B11" s="140" t="s">
        <v>372</v>
      </c>
      <c r="C11" s="141" t="s">
        <v>138</v>
      </c>
      <c r="D11" s="141" t="s">
        <v>138</v>
      </c>
      <c r="E11" s="142">
        <v>217</v>
      </c>
      <c r="F11" s="143" t="s">
        <v>368</v>
      </c>
      <c r="G11" s="144">
        <v>3</v>
      </c>
      <c r="H11" s="145">
        <v>0.15284722222222222</v>
      </c>
      <c r="I11" s="23">
        <f>H11-J11</f>
        <v>0.1507638888888889</v>
      </c>
      <c r="J11" s="70">
        <v>0.0020833333333333333</v>
      </c>
      <c r="K11" s="76">
        <v>0.023576388888888893</v>
      </c>
      <c r="L11" s="10">
        <v>4</v>
      </c>
      <c r="M11" s="25">
        <v>0.0062962962962963</v>
      </c>
      <c r="N11" s="24">
        <f>K11</f>
        <v>0.023576388888888893</v>
      </c>
      <c r="O11" s="45"/>
      <c r="P11" s="73">
        <v>0.0690162037037037</v>
      </c>
      <c r="Q11" s="10">
        <v>13</v>
      </c>
      <c r="R11" s="25">
        <v>0.03253472222222222</v>
      </c>
      <c r="S11" s="26">
        <f>P11</f>
        <v>0.0690162037037037</v>
      </c>
      <c r="T11" s="81"/>
      <c r="U11" s="85">
        <v>0.03800925925925926</v>
      </c>
      <c r="V11" s="10">
        <v>5</v>
      </c>
      <c r="W11" s="30">
        <v>0.007233796296296297</v>
      </c>
      <c r="X11" s="27">
        <f>U11</f>
        <v>0.03800925925925926</v>
      </c>
      <c r="Y11" s="44"/>
      <c r="Z11" s="88">
        <f>I11-K11-P11-U11-AB11</f>
        <v>0.0014814814814814864</v>
      </c>
      <c r="AA11" s="90">
        <v>3</v>
      </c>
      <c r="AB11" s="73">
        <v>0.018680555555555554</v>
      </c>
      <c r="AC11" s="10">
        <v>2</v>
      </c>
      <c r="AD11" s="30">
        <v>0.00497685185185185</v>
      </c>
      <c r="AE11" s="26">
        <f>AB11</f>
        <v>0.018680555555555554</v>
      </c>
      <c r="AF11" s="44"/>
    </row>
    <row r="12" spans="1:32" ht="15">
      <c r="A12" s="57">
        <v>10</v>
      </c>
      <c r="B12" s="146" t="s">
        <v>327</v>
      </c>
      <c r="C12" s="147" t="s">
        <v>396</v>
      </c>
      <c r="D12" s="147" t="s">
        <v>397</v>
      </c>
      <c r="E12" s="148">
        <v>220</v>
      </c>
      <c r="F12" s="149" t="s">
        <v>383</v>
      </c>
      <c r="G12" s="150">
        <v>1</v>
      </c>
      <c r="H12" s="151">
        <v>0.16003472222222223</v>
      </c>
      <c r="I12" s="23">
        <f>H12-J12</f>
        <v>0.15725694444444446</v>
      </c>
      <c r="J12" s="70">
        <v>0.0027777777777777775</v>
      </c>
      <c r="K12" s="76">
        <v>0.03127314814814815</v>
      </c>
      <c r="L12" s="10">
        <v>14</v>
      </c>
      <c r="M12" s="25">
        <v>0.013993055555555554</v>
      </c>
      <c r="N12" s="24">
        <f>K12</f>
        <v>0.03127314814814815</v>
      </c>
      <c r="O12" s="45"/>
      <c r="P12" s="73">
        <v>0.05553240740740741</v>
      </c>
      <c r="Q12" s="10">
        <v>9</v>
      </c>
      <c r="R12" s="25">
        <v>0.01905092592592593</v>
      </c>
      <c r="S12" s="26">
        <f>P12</f>
        <v>0.05553240740740741</v>
      </c>
      <c r="T12" s="81"/>
      <c r="U12" s="85">
        <v>0.04370370370370371</v>
      </c>
      <c r="V12" s="10">
        <v>11</v>
      </c>
      <c r="W12" s="30">
        <v>0.012928240740740744</v>
      </c>
      <c r="X12" s="27">
        <f>U12</f>
        <v>0.04370370370370371</v>
      </c>
      <c r="Y12" s="44"/>
      <c r="Z12" s="88">
        <f>I12-K12-P12-U12-AB12</f>
        <v>0.0015393518518518404</v>
      </c>
      <c r="AA12" s="90">
        <v>4</v>
      </c>
      <c r="AB12" s="73">
        <v>0.025208333333333333</v>
      </c>
      <c r="AC12" s="10">
        <v>13</v>
      </c>
      <c r="AD12" s="30">
        <v>0.011504629629629629</v>
      </c>
      <c r="AE12" s="26">
        <f>AB12</f>
        <v>0.025208333333333333</v>
      </c>
      <c r="AF12" s="44"/>
    </row>
    <row r="13" spans="1:32" ht="15">
      <c r="A13" s="57">
        <v>11</v>
      </c>
      <c r="B13" s="60" t="s">
        <v>393</v>
      </c>
      <c r="C13" s="21" t="s">
        <v>391</v>
      </c>
      <c r="D13" s="21" t="s">
        <v>392</v>
      </c>
      <c r="E13" s="10">
        <v>219</v>
      </c>
      <c r="F13" s="61" t="s">
        <v>368</v>
      </c>
      <c r="G13" s="14">
        <v>4</v>
      </c>
      <c r="H13" s="22">
        <v>0.17658564814814817</v>
      </c>
      <c r="I13" s="23">
        <f>H13-J13</f>
        <v>0.17033564814814817</v>
      </c>
      <c r="J13" s="70">
        <v>0.00625</v>
      </c>
      <c r="K13" s="76">
        <v>0.030428240740740742</v>
      </c>
      <c r="L13" s="10">
        <v>12</v>
      </c>
      <c r="M13" s="25">
        <v>0.013148148148148148</v>
      </c>
      <c r="N13" s="24">
        <f>K13</f>
        <v>0.030428240740740742</v>
      </c>
      <c r="O13" s="45"/>
      <c r="P13" s="73">
        <v>0.056192129629629634</v>
      </c>
      <c r="Q13" s="10">
        <v>10</v>
      </c>
      <c r="R13" s="25">
        <v>0.01971064814814815</v>
      </c>
      <c r="S13" s="26">
        <f>P13</f>
        <v>0.056192129629629634</v>
      </c>
      <c r="T13" s="81"/>
      <c r="U13" s="85">
        <v>0.057881944444444444</v>
      </c>
      <c r="V13" s="10">
        <v>14</v>
      </c>
      <c r="W13" s="30">
        <v>0.027106481481481478</v>
      </c>
      <c r="X13" s="27">
        <f>U13</f>
        <v>0.057881944444444444</v>
      </c>
      <c r="Y13" s="44"/>
      <c r="Z13" s="88">
        <f>I13-K13-P13-U13-AB13</f>
        <v>0.0016550925925926073</v>
      </c>
      <c r="AA13" s="90">
        <v>4</v>
      </c>
      <c r="AB13" s="101">
        <v>0.02417824074074074</v>
      </c>
      <c r="AC13" s="96"/>
      <c r="AD13" s="105"/>
      <c r="AE13" s="28">
        <v>0.027650462962962963</v>
      </c>
      <c r="AF13" s="46">
        <v>1</v>
      </c>
    </row>
    <row r="14" spans="1:32" ht="15">
      <c r="A14" s="57">
        <v>12</v>
      </c>
      <c r="B14" s="146" t="s">
        <v>399</v>
      </c>
      <c r="C14" s="147" t="s">
        <v>398</v>
      </c>
      <c r="D14" s="147" t="s">
        <v>275</v>
      </c>
      <c r="E14" s="148">
        <v>215</v>
      </c>
      <c r="F14" s="149" t="s">
        <v>383</v>
      </c>
      <c r="G14" s="150">
        <v>2</v>
      </c>
      <c r="H14" s="151">
        <v>0.1871990740740741</v>
      </c>
      <c r="I14" s="23">
        <f>H14-J14</f>
        <v>0.16011574074074075</v>
      </c>
      <c r="J14" s="70">
        <v>0.027083333333333334</v>
      </c>
      <c r="K14" s="76">
        <v>0.031342592592592596</v>
      </c>
      <c r="L14" s="10">
        <v>15</v>
      </c>
      <c r="M14" s="25">
        <v>0.014062500000000002</v>
      </c>
      <c r="N14" s="24">
        <f>K14</f>
        <v>0.031342592592592596</v>
      </c>
      <c r="O14" s="45"/>
      <c r="P14" s="73">
        <v>0.06092592592592593</v>
      </c>
      <c r="Q14" s="10">
        <v>12</v>
      </c>
      <c r="R14" s="25">
        <v>0.02444444444444445</v>
      </c>
      <c r="S14" s="26">
        <f>P14</f>
        <v>0.06092592592592593</v>
      </c>
      <c r="T14" s="81"/>
      <c r="U14" s="104">
        <v>0.04030092592592593</v>
      </c>
      <c r="V14" s="96"/>
      <c r="W14" s="105"/>
      <c r="X14" s="28">
        <v>0.061134259259259256</v>
      </c>
      <c r="Y14" s="46">
        <v>1</v>
      </c>
      <c r="Z14" s="88">
        <f>I14-K14-P14-U14-AB14</f>
        <v>0.0023495370370370423</v>
      </c>
      <c r="AA14" s="90">
        <v>4</v>
      </c>
      <c r="AB14" s="101">
        <v>0.025196759259259256</v>
      </c>
      <c r="AC14" s="96"/>
      <c r="AD14" s="105"/>
      <c r="AE14" s="28">
        <v>0.02866898148148148</v>
      </c>
      <c r="AF14" s="46">
        <v>1</v>
      </c>
    </row>
    <row r="15" spans="1:32" ht="15">
      <c r="A15" s="57">
        <v>13</v>
      </c>
      <c r="B15" s="146" t="s">
        <v>382</v>
      </c>
      <c r="C15" s="147" t="s">
        <v>381</v>
      </c>
      <c r="D15" s="147" t="s">
        <v>46</v>
      </c>
      <c r="E15" s="148">
        <v>214</v>
      </c>
      <c r="F15" s="149" t="s">
        <v>383</v>
      </c>
      <c r="G15" s="152">
        <v>3</v>
      </c>
      <c r="H15" s="151">
        <f>I15+J15</f>
        <v>0.1872222222222222</v>
      </c>
      <c r="I15" s="23">
        <v>0.1636111111111111</v>
      </c>
      <c r="J15" s="70">
        <v>0.02361111111111111</v>
      </c>
      <c r="K15" s="76">
        <v>0.027893518518518515</v>
      </c>
      <c r="L15" s="10">
        <v>8</v>
      </c>
      <c r="M15" s="25">
        <v>0.010613425925925922</v>
      </c>
      <c r="N15" s="24">
        <f>K15</f>
        <v>0.027893518518518515</v>
      </c>
      <c r="O15" s="45"/>
      <c r="P15" s="101">
        <v>0.05959490740740741</v>
      </c>
      <c r="Q15" s="96"/>
      <c r="R15" s="97"/>
      <c r="S15" s="28">
        <v>0.08042824074074074</v>
      </c>
      <c r="T15" s="82">
        <v>1</v>
      </c>
      <c r="U15" s="85">
        <v>0.05069444444444445</v>
      </c>
      <c r="V15" s="10">
        <v>12</v>
      </c>
      <c r="W15" s="30">
        <v>0.019918981481481485</v>
      </c>
      <c r="X15" s="27">
        <f>U15</f>
        <v>0.05069444444444445</v>
      </c>
      <c r="Y15" s="44"/>
      <c r="Z15" s="88">
        <f>I15-K15-P15-U15-AB15</f>
        <v>0.0017592592592592313</v>
      </c>
      <c r="AA15" s="90">
        <v>4</v>
      </c>
      <c r="AB15" s="248">
        <v>0.023668981481481485</v>
      </c>
      <c r="AC15" s="250">
        <v>7</v>
      </c>
      <c r="AD15" s="251">
        <v>0.009965277777777778</v>
      </c>
      <c r="AE15" s="27">
        <f>AB15</f>
        <v>0.023668981481481485</v>
      </c>
      <c r="AF15" s="46"/>
    </row>
    <row r="16" spans="1:32" ht="15">
      <c r="A16" s="57">
        <v>14</v>
      </c>
      <c r="B16" s="60" t="s">
        <v>12</v>
      </c>
      <c r="C16" s="21" t="s">
        <v>326</v>
      </c>
      <c r="D16" s="21" t="s">
        <v>400</v>
      </c>
      <c r="E16" s="10">
        <v>221</v>
      </c>
      <c r="F16" s="61" t="s">
        <v>368</v>
      </c>
      <c r="G16" s="14">
        <v>5</v>
      </c>
      <c r="H16" s="22">
        <v>0.21078703703703702</v>
      </c>
      <c r="I16" s="23">
        <f>H16-J16</f>
        <v>0.2087037037037037</v>
      </c>
      <c r="J16" s="70">
        <v>0.0020833333333333333</v>
      </c>
      <c r="K16" s="76">
        <v>0.03753472222222222</v>
      </c>
      <c r="L16" s="10">
        <v>16</v>
      </c>
      <c r="M16" s="25">
        <v>0.020254629629629626</v>
      </c>
      <c r="N16" s="24">
        <f>K16</f>
        <v>0.03753472222222222</v>
      </c>
      <c r="O16" s="45"/>
      <c r="P16" s="73">
        <v>0.0772800925925926</v>
      </c>
      <c r="Q16" s="10">
        <v>14</v>
      </c>
      <c r="R16" s="25">
        <v>0.04079861111111111</v>
      </c>
      <c r="S16" s="26">
        <f>P16</f>
        <v>0.0772800925925926</v>
      </c>
      <c r="T16" s="81"/>
      <c r="U16" s="85">
        <v>0.05459490740740741</v>
      </c>
      <c r="V16" s="10">
        <v>13</v>
      </c>
      <c r="W16" s="30">
        <v>0.023819444444444445</v>
      </c>
      <c r="X16" s="27">
        <f>U16</f>
        <v>0.05459490740740741</v>
      </c>
      <c r="Y16" s="44"/>
      <c r="Z16" s="88">
        <f>I16-K16-P16-U16-AB16</f>
        <v>0.0010879629629629364</v>
      </c>
      <c r="AA16" s="90">
        <v>3</v>
      </c>
      <c r="AB16" s="73">
        <v>0.03820601851851852</v>
      </c>
      <c r="AC16" s="10">
        <v>17</v>
      </c>
      <c r="AD16" s="30">
        <v>0.024502314814814817</v>
      </c>
      <c r="AE16" s="26">
        <f>AB16</f>
        <v>0.03820601851851852</v>
      </c>
      <c r="AF16" s="44"/>
    </row>
    <row r="17" spans="1:32" ht="15">
      <c r="A17" s="57">
        <v>15</v>
      </c>
      <c r="B17" s="60" t="s">
        <v>402</v>
      </c>
      <c r="C17" s="21" t="s">
        <v>401</v>
      </c>
      <c r="D17" s="21" t="s">
        <v>401</v>
      </c>
      <c r="E17" s="10">
        <v>216</v>
      </c>
      <c r="F17" s="61" t="s">
        <v>364</v>
      </c>
      <c r="G17" s="14">
        <v>7</v>
      </c>
      <c r="H17" s="22">
        <v>0.21934027777777776</v>
      </c>
      <c r="I17" s="23">
        <f>H17-J17</f>
        <v>0.2165625</v>
      </c>
      <c r="J17" s="70">
        <v>0.0027777777777777775</v>
      </c>
      <c r="K17" s="76">
        <v>0.04313657407407407</v>
      </c>
      <c r="L17" s="10">
        <v>17</v>
      </c>
      <c r="M17" s="25">
        <v>0.025856481481481477</v>
      </c>
      <c r="N17" s="24">
        <f>K17</f>
        <v>0.04313657407407407</v>
      </c>
      <c r="O17" s="45"/>
      <c r="P17" s="73">
        <v>0.0794212962962963</v>
      </c>
      <c r="Q17" s="10">
        <v>15</v>
      </c>
      <c r="R17" s="25">
        <v>0.04293981481481481</v>
      </c>
      <c r="S17" s="26">
        <f>P17</f>
        <v>0.0794212962962963</v>
      </c>
      <c r="T17" s="81"/>
      <c r="U17" s="85">
        <v>0.06923611111111111</v>
      </c>
      <c r="V17" s="10">
        <v>16</v>
      </c>
      <c r="W17" s="30">
        <v>0.03846064814814815</v>
      </c>
      <c r="X17" s="27">
        <f>U17</f>
        <v>0.06923611111111111</v>
      </c>
      <c r="Y17" s="44"/>
      <c r="Z17" s="88">
        <f>I17-K17-P17-U17-AB17</f>
        <v>0.001585648148148152</v>
      </c>
      <c r="AA17" s="90">
        <v>4</v>
      </c>
      <c r="AB17" s="73">
        <v>0.02318287037037037</v>
      </c>
      <c r="AC17" s="10">
        <v>6</v>
      </c>
      <c r="AD17" s="30">
        <v>0.009479166666666667</v>
      </c>
      <c r="AE17" s="26">
        <f>AB17</f>
        <v>0.02318287037037037</v>
      </c>
      <c r="AF17" s="44"/>
    </row>
    <row r="18" spans="1:32" ht="15">
      <c r="A18" s="57">
        <v>16</v>
      </c>
      <c r="B18" s="60" t="s">
        <v>386</v>
      </c>
      <c r="C18" s="21" t="s">
        <v>384</v>
      </c>
      <c r="D18" s="21" t="s">
        <v>385</v>
      </c>
      <c r="E18" s="10">
        <v>203</v>
      </c>
      <c r="F18" s="61" t="s">
        <v>368</v>
      </c>
      <c r="G18" s="14">
        <v>6</v>
      </c>
      <c r="H18" s="22">
        <v>0.24435185185185188</v>
      </c>
      <c r="I18" s="23">
        <f>H18-J18</f>
        <v>0.2401851851851852</v>
      </c>
      <c r="J18" s="70">
        <v>0.004166666666666667</v>
      </c>
      <c r="K18" s="76">
        <v>0.028333333333333332</v>
      </c>
      <c r="L18" s="10">
        <v>9</v>
      </c>
      <c r="M18" s="25">
        <v>0.011053240740740738</v>
      </c>
      <c r="N18" s="24">
        <f>K18</f>
        <v>0.028333333333333332</v>
      </c>
      <c r="O18" s="45"/>
      <c r="P18" s="73">
        <v>0.0941550925925926</v>
      </c>
      <c r="Q18" s="10">
        <v>16</v>
      </c>
      <c r="R18" s="25">
        <v>0.05767361111111111</v>
      </c>
      <c r="S18" s="26">
        <f>P18</f>
        <v>0.0941550925925926</v>
      </c>
      <c r="T18" s="81"/>
      <c r="U18" s="85">
        <v>0.07983796296296296</v>
      </c>
      <c r="V18" s="10">
        <v>18</v>
      </c>
      <c r="W18" s="30">
        <v>0.049062499999999995</v>
      </c>
      <c r="X18" s="27">
        <f>U18</f>
        <v>0.07983796296296296</v>
      </c>
      <c r="Y18" s="44"/>
      <c r="Z18" s="88">
        <f>I18-K18-P18-U18-AB18</f>
        <v>0.0011574074074074334</v>
      </c>
      <c r="AA18" s="90">
        <v>6</v>
      </c>
      <c r="AB18" s="73">
        <v>0.03670138888888889</v>
      </c>
      <c r="AC18" s="10">
        <v>16</v>
      </c>
      <c r="AD18" s="30">
        <v>0.022997685185185184</v>
      </c>
      <c r="AE18" s="26">
        <f>AB18</f>
        <v>0.03670138888888889</v>
      </c>
      <c r="AF18" s="44"/>
    </row>
    <row r="19" spans="1:32" ht="15">
      <c r="A19" s="57">
        <v>17</v>
      </c>
      <c r="B19" s="60" t="s">
        <v>406</v>
      </c>
      <c r="C19" s="21" t="s">
        <v>59</v>
      </c>
      <c r="D19" s="21" t="s">
        <v>59</v>
      </c>
      <c r="E19" s="10">
        <v>212</v>
      </c>
      <c r="F19" s="61" t="s">
        <v>383</v>
      </c>
      <c r="G19" s="14">
        <v>4</v>
      </c>
      <c r="H19" s="22">
        <v>0.2504166666666667</v>
      </c>
      <c r="I19" s="23">
        <f>H19-J19</f>
        <v>0.2476388888888889</v>
      </c>
      <c r="J19" s="70">
        <v>0.0027777777777777775</v>
      </c>
      <c r="K19" s="76">
        <v>0.04400462962962962</v>
      </c>
      <c r="L19" s="10">
        <v>19</v>
      </c>
      <c r="M19" s="25">
        <v>0.02672453703703703</v>
      </c>
      <c r="N19" s="24">
        <f>K19</f>
        <v>0.04400462962962962</v>
      </c>
      <c r="O19" s="45"/>
      <c r="P19" s="73">
        <v>0.10072916666666666</v>
      </c>
      <c r="Q19" s="10">
        <v>17</v>
      </c>
      <c r="R19" s="25">
        <v>0.06424768518518517</v>
      </c>
      <c r="S19" s="26">
        <f>P19</f>
        <v>0.10072916666666666</v>
      </c>
      <c r="T19" s="81"/>
      <c r="U19" s="85">
        <v>0.06140046296296297</v>
      </c>
      <c r="V19" s="10">
        <v>15</v>
      </c>
      <c r="W19" s="30">
        <v>0.030625000000000003</v>
      </c>
      <c r="X19" s="27">
        <f>U19</f>
        <v>0.06140046296296297</v>
      </c>
      <c r="Y19" s="44"/>
      <c r="Z19" s="88">
        <f>I19-K19-P19-U19-AB19</f>
        <v>0.0021180555555555883</v>
      </c>
      <c r="AA19" s="90">
        <v>4</v>
      </c>
      <c r="AB19" s="73">
        <v>0.039386574074074074</v>
      </c>
      <c r="AC19" s="10">
        <v>18</v>
      </c>
      <c r="AD19" s="30">
        <v>0.02568287037037037</v>
      </c>
      <c r="AE19" s="26">
        <f>AB19</f>
        <v>0.039386574074074074</v>
      </c>
      <c r="AF19" s="44"/>
    </row>
    <row r="20" spans="1:32" ht="15">
      <c r="A20" s="57">
        <v>18</v>
      </c>
      <c r="B20" s="60" t="s">
        <v>405</v>
      </c>
      <c r="C20" s="21" t="s">
        <v>403</v>
      </c>
      <c r="D20" s="21" t="s">
        <v>404</v>
      </c>
      <c r="E20" s="10">
        <v>211</v>
      </c>
      <c r="F20" s="61" t="s">
        <v>383</v>
      </c>
      <c r="G20" s="14">
        <v>5</v>
      </c>
      <c r="H20" s="22">
        <v>0.27555555555555555</v>
      </c>
      <c r="I20" s="23">
        <f>H20-J20</f>
        <v>0.25125</v>
      </c>
      <c r="J20" s="70">
        <v>0.024305555555555556</v>
      </c>
      <c r="K20" s="76">
        <v>0.04342592592592592</v>
      </c>
      <c r="L20" s="10">
        <v>18</v>
      </c>
      <c r="M20" s="25">
        <v>0.02614583333333333</v>
      </c>
      <c r="N20" s="24">
        <f>K20</f>
        <v>0.04342592592592592</v>
      </c>
      <c r="O20" s="45"/>
      <c r="P20" s="73">
        <v>0.11086805555555555</v>
      </c>
      <c r="Q20" s="10">
        <v>18</v>
      </c>
      <c r="R20" s="25">
        <v>0.07438657407407406</v>
      </c>
      <c r="S20" s="26">
        <f>P20</f>
        <v>0.11086805555555555</v>
      </c>
      <c r="T20" s="81"/>
      <c r="U20" s="104">
        <v>0.07134259259259258</v>
      </c>
      <c r="V20" s="96"/>
      <c r="W20" s="105"/>
      <c r="X20" s="28">
        <v>0.09217592592592593</v>
      </c>
      <c r="Y20" s="46">
        <v>1</v>
      </c>
      <c r="Z20" s="218">
        <f>I20-K20-P20-U20-AB20</f>
        <v>0.0008101851851851742</v>
      </c>
      <c r="AA20" s="90">
        <v>5</v>
      </c>
      <c r="AB20" s="73">
        <v>0.02480324074074074</v>
      </c>
      <c r="AC20" s="10">
        <v>10</v>
      </c>
      <c r="AD20" s="30">
        <v>0.011099537037037036</v>
      </c>
      <c r="AE20" s="26">
        <f>AB20</f>
        <v>0.02480324074074074</v>
      </c>
      <c r="AF20" s="44"/>
    </row>
    <row r="21" spans="1:32" ht="15.75" thickBot="1">
      <c r="A21" s="59" t="s">
        <v>409</v>
      </c>
      <c r="B21" s="66" t="s">
        <v>375</v>
      </c>
      <c r="C21" s="47" t="s">
        <v>373</v>
      </c>
      <c r="D21" s="47" t="s">
        <v>374</v>
      </c>
      <c r="E21" s="48">
        <v>204</v>
      </c>
      <c r="F21" s="67" t="s">
        <v>364</v>
      </c>
      <c r="G21" s="69">
        <v>8</v>
      </c>
      <c r="H21" s="17" t="s">
        <v>410</v>
      </c>
      <c r="I21" s="111"/>
      <c r="J21" s="72"/>
      <c r="K21" s="78">
        <v>0.02443287037037037</v>
      </c>
      <c r="L21" s="48">
        <v>5</v>
      </c>
      <c r="M21" s="52">
        <v>0.007152777777777775</v>
      </c>
      <c r="N21" s="51">
        <f>K21</f>
        <v>0.02443287037037037</v>
      </c>
      <c r="O21" s="79"/>
      <c r="P21" s="112"/>
      <c r="Q21" s="48"/>
      <c r="R21" s="48"/>
      <c r="S21" s="53"/>
      <c r="T21" s="84"/>
      <c r="U21" s="87"/>
      <c r="V21" s="48"/>
      <c r="W21" s="48"/>
      <c r="X21" s="55"/>
      <c r="Y21" s="56"/>
      <c r="Z21" s="92"/>
      <c r="AA21" s="93"/>
      <c r="AB21" s="75"/>
      <c r="AC21" s="48"/>
      <c r="AD21" s="48"/>
      <c r="AE21" s="53"/>
      <c r="AF21" s="56"/>
    </row>
    <row r="22" spans="15:32" ht="15">
      <c r="O22" s="18"/>
      <c r="AF22" s="4"/>
    </row>
    <row r="23" spans="15:32" ht="15">
      <c r="O23" s="18"/>
      <c r="AF23" s="4"/>
    </row>
    <row r="24" spans="15:32" ht="15">
      <c r="O24" s="18"/>
      <c r="AF24" s="4"/>
    </row>
    <row r="25" spans="15:32" ht="15">
      <c r="O25" s="18"/>
      <c r="AF25" s="4"/>
    </row>
    <row r="26" spans="15:32" ht="15">
      <c r="O26" s="18"/>
      <c r="AF26" s="4"/>
    </row>
    <row r="27" spans="15:32" ht="15">
      <c r="O27" s="18"/>
      <c r="AF27" s="4"/>
    </row>
    <row r="28" spans="15:32" ht="15">
      <c r="O28" s="18"/>
      <c r="AF28" s="4"/>
    </row>
    <row r="29" spans="15:32" ht="15">
      <c r="O29" s="18"/>
      <c r="AF29" s="4"/>
    </row>
    <row r="30" spans="15:32" ht="15">
      <c r="O30" s="18"/>
      <c r="AF30" s="4"/>
    </row>
    <row r="31" spans="15:32" ht="15">
      <c r="O31" s="18"/>
      <c r="AF31" s="4"/>
    </row>
    <row r="32" spans="15:32" ht="15">
      <c r="O32" s="18"/>
      <c r="AF32" s="4"/>
    </row>
    <row r="33" spans="15:32" ht="15">
      <c r="O33" s="18"/>
      <c r="AF33" s="4"/>
    </row>
    <row r="34" spans="15:32" ht="15">
      <c r="O34" s="18"/>
      <c r="AF34" s="4"/>
    </row>
    <row r="35" spans="15:32" ht="15">
      <c r="O35" s="18"/>
      <c r="AF35" s="4"/>
    </row>
    <row r="36" spans="15:32" ht="15">
      <c r="O36" s="18"/>
      <c r="AF36" s="4"/>
    </row>
    <row r="37" spans="15:32" ht="15">
      <c r="O37" s="18"/>
      <c r="AF37" s="4"/>
    </row>
    <row r="38" spans="15:32" ht="15">
      <c r="O38" s="18"/>
      <c r="AF38" s="4"/>
    </row>
    <row r="39" spans="15:32" ht="15">
      <c r="O39" s="18"/>
      <c r="AF39" s="4"/>
    </row>
    <row r="40" spans="15:32" ht="15">
      <c r="O40" s="18"/>
      <c r="AF40" s="4"/>
    </row>
    <row r="41" spans="15:32" ht="15">
      <c r="O41" s="18"/>
      <c r="AF41" s="4"/>
    </row>
    <row r="42" spans="15:32" ht="15">
      <c r="O42" s="18"/>
      <c r="AF42" s="4"/>
    </row>
    <row r="43" spans="15:32" ht="15">
      <c r="O43" s="18"/>
      <c r="AF43" s="4"/>
    </row>
    <row r="44" spans="15:32" ht="15">
      <c r="O44" s="18"/>
      <c r="AF44" s="4"/>
    </row>
    <row r="45" spans="15:32" ht="15">
      <c r="O45" s="18"/>
      <c r="AF45" s="4"/>
    </row>
    <row r="46" spans="15:32" ht="15">
      <c r="O46" s="18"/>
      <c r="AF46" s="4"/>
    </row>
    <row r="47" spans="15:32" ht="15">
      <c r="O47" s="18"/>
      <c r="AF47" s="4"/>
    </row>
    <row r="48" spans="15:32" ht="15">
      <c r="O48" s="18"/>
      <c r="AF48" s="4"/>
    </row>
    <row r="49" spans="15:32" ht="15">
      <c r="O49" s="18"/>
      <c r="AF49" s="4"/>
    </row>
    <row r="50" spans="15:32" ht="15">
      <c r="O50" s="18"/>
      <c r="AF50" s="4"/>
    </row>
    <row r="51" spans="15:32" ht="15">
      <c r="O51" s="18"/>
      <c r="AF51" s="4"/>
    </row>
    <row r="52" spans="15:32" ht="15">
      <c r="O52" s="18"/>
      <c r="AF52" s="4"/>
    </row>
    <row r="53" spans="15:32" ht="15">
      <c r="O53" s="18"/>
      <c r="AF53" s="4"/>
    </row>
    <row r="54" spans="15:32" ht="15">
      <c r="O54" s="18"/>
      <c r="AF54" s="4"/>
    </row>
    <row r="55" spans="15:32" ht="15">
      <c r="O55" s="18"/>
      <c r="AF55" s="4"/>
    </row>
    <row r="56" spans="15:32" ht="15">
      <c r="O56" s="18"/>
      <c r="AF56" s="4"/>
    </row>
    <row r="57" spans="15:32" ht="15">
      <c r="O57" s="18"/>
      <c r="AF57" s="4"/>
    </row>
    <row r="58" spans="15:32" ht="15">
      <c r="O58" s="18"/>
      <c r="AF58" s="4"/>
    </row>
    <row r="59" spans="15:32" ht="15">
      <c r="O59" s="18"/>
      <c r="AF59" s="4"/>
    </row>
    <row r="60" spans="15:32" ht="15">
      <c r="O60" s="18"/>
      <c r="AF60" s="4"/>
    </row>
    <row r="61" spans="15:32" ht="15">
      <c r="O61" s="18"/>
      <c r="AF61" s="4"/>
    </row>
    <row r="62" spans="15:32" ht="15">
      <c r="O62" s="18"/>
      <c r="AF62" s="4"/>
    </row>
    <row r="63" spans="15:32" ht="15">
      <c r="O63" s="18"/>
      <c r="AF63" s="4"/>
    </row>
    <row r="64" spans="15:32" ht="15">
      <c r="O64" s="18"/>
      <c r="AF64" s="4"/>
    </row>
    <row r="65" spans="15:32" ht="15">
      <c r="O65" s="18"/>
      <c r="AF65" s="4"/>
    </row>
    <row r="66" spans="15:32" ht="15">
      <c r="O66" s="18"/>
      <c r="AF66" s="4"/>
    </row>
    <row r="67" spans="15:32" ht="15">
      <c r="O67" s="18"/>
      <c r="AF67" s="4"/>
    </row>
    <row r="68" spans="15:32" ht="15">
      <c r="O68" s="18"/>
      <c r="AF68" s="4"/>
    </row>
    <row r="69" spans="15:32" ht="15">
      <c r="O69" s="18"/>
      <c r="AF69" s="4"/>
    </row>
    <row r="70" spans="15:32" ht="15">
      <c r="O70" s="18"/>
      <c r="AF70" s="4"/>
    </row>
    <row r="71" spans="15:32" ht="15">
      <c r="O71" s="18"/>
      <c r="AF71" s="4"/>
    </row>
    <row r="72" spans="15:32" ht="15">
      <c r="O72" s="18"/>
      <c r="AF72" s="4"/>
    </row>
    <row r="73" spans="15:32" ht="15">
      <c r="O73" s="18"/>
      <c r="AF73" s="4"/>
    </row>
    <row r="74" spans="15:32" ht="15">
      <c r="O74" s="18"/>
      <c r="AF74" s="4"/>
    </row>
    <row r="75" spans="15:32" ht="15">
      <c r="O75" s="18"/>
      <c r="AF75" s="4"/>
    </row>
    <row r="76" spans="15:32" ht="15">
      <c r="O76" s="18"/>
      <c r="AF76" s="4"/>
    </row>
    <row r="77" spans="15:32" ht="15">
      <c r="O77" s="18"/>
      <c r="AF77" s="4"/>
    </row>
    <row r="78" spans="15:32" ht="15">
      <c r="O78" s="18"/>
      <c r="AF78" s="4"/>
    </row>
    <row r="79" spans="15:32" ht="15">
      <c r="O79" s="18"/>
      <c r="AF79" s="4"/>
    </row>
    <row r="80" spans="15:32" ht="15">
      <c r="O80" s="18"/>
      <c r="AF80" s="4"/>
    </row>
    <row r="81" spans="15:32" ht="15">
      <c r="O81" s="18"/>
      <c r="AF81" s="4"/>
    </row>
    <row r="82" spans="15:32" ht="15">
      <c r="O82" s="18"/>
      <c r="AF82" s="4"/>
    </row>
    <row r="83" spans="15:32" ht="15">
      <c r="O83" s="18"/>
      <c r="AF83" s="4"/>
    </row>
    <row r="84" spans="15:32" ht="15">
      <c r="O84" s="18"/>
      <c r="AF84" s="4"/>
    </row>
    <row r="85" spans="15:32" ht="15">
      <c r="O85" s="18"/>
      <c r="AF85" s="4"/>
    </row>
    <row r="86" spans="15:32" ht="15">
      <c r="O86" s="18"/>
      <c r="AF86" s="4"/>
    </row>
    <row r="87" spans="15:32" ht="15">
      <c r="O87" s="18"/>
      <c r="AF87" s="4"/>
    </row>
    <row r="88" spans="15:32" ht="15">
      <c r="O88" s="18"/>
      <c r="AF88" s="4"/>
    </row>
    <row r="89" spans="15:32" ht="15">
      <c r="O89" s="18"/>
      <c r="AF89" s="4"/>
    </row>
    <row r="90" spans="15:32" ht="15">
      <c r="O90" s="18"/>
      <c r="AF90" s="4"/>
    </row>
    <row r="91" spans="15:32" ht="15">
      <c r="O91" s="18"/>
      <c r="AF91" s="4"/>
    </row>
    <row r="92" spans="15:32" ht="15">
      <c r="O92" s="18"/>
      <c r="AF92" s="4"/>
    </row>
    <row r="93" spans="15:32" ht="15">
      <c r="O93" s="18"/>
      <c r="AF93" s="4"/>
    </row>
    <row r="94" spans="15:32" ht="15">
      <c r="O94" s="18"/>
      <c r="AF94" s="4"/>
    </row>
    <row r="95" spans="15:32" ht="15">
      <c r="O95" s="18"/>
      <c r="AF95" s="4"/>
    </row>
    <row r="96" spans="15:32" ht="15">
      <c r="O96" s="18"/>
      <c r="AF96" s="4"/>
    </row>
    <row r="97" spans="15:32" ht="15">
      <c r="O97" s="18"/>
      <c r="AF97" s="4"/>
    </row>
    <row r="98" spans="15:32" ht="15">
      <c r="O98" s="18"/>
      <c r="AF98" s="4"/>
    </row>
    <row r="99" spans="15:32" ht="15">
      <c r="O99" s="18"/>
      <c r="AF99" s="4"/>
    </row>
    <row r="100" spans="15:32" ht="15">
      <c r="O100" s="18"/>
      <c r="AF100" s="4"/>
    </row>
    <row r="101" spans="15:32" ht="15">
      <c r="O101" s="18"/>
      <c r="AF101" s="4"/>
    </row>
    <row r="102" spans="15:32" ht="15">
      <c r="O102" s="18"/>
      <c r="AF102" s="4"/>
    </row>
    <row r="103" spans="15:32" ht="15">
      <c r="O103" s="18"/>
      <c r="AF103" s="4"/>
    </row>
    <row r="104" spans="15:32" ht="15">
      <c r="O104" s="18"/>
      <c r="AF104" s="4"/>
    </row>
    <row r="105" spans="15:32" ht="15">
      <c r="O105" s="18"/>
      <c r="AF105" s="4"/>
    </row>
    <row r="106" spans="15:32" ht="15">
      <c r="O106" s="18"/>
      <c r="AF106" s="4"/>
    </row>
    <row r="107" ht="15">
      <c r="O107" s="18"/>
    </row>
    <row r="108" ht="15">
      <c r="O108" s="18"/>
    </row>
    <row r="109" ht="15">
      <c r="O109" s="18"/>
    </row>
    <row r="110" ht="15">
      <c r="O110" s="18"/>
    </row>
    <row r="111" ht="15">
      <c r="O111" s="18"/>
    </row>
    <row r="112" ht="15">
      <c r="O112" s="18"/>
    </row>
    <row r="113" ht="15">
      <c r="O113" s="18"/>
    </row>
    <row r="114" ht="15">
      <c r="O114" s="18"/>
    </row>
    <row r="115" ht="15">
      <c r="O115" s="18"/>
    </row>
    <row r="116" ht="15">
      <c r="O116" s="18"/>
    </row>
    <row r="117" ht="15">
      <c r="O117" s="18"/>
    </row>
    <row r="118" ht="15">
      <c r="O118" s="18"/>
    </row>
    <row r="119" ht="15">
      <c r="O119" s="18"/>
    </row>
    <row r="120" ht="15">
      <c r="O120" s="18"/>
    </row>
    <row r="121" ht="15">
      <c r="O121" s="18"/>
    </row>
    <row r="122" ht="15">
      <c r="O122" s="18"/>
    </row>
    <row r="123" ht="15">
      <c r="O123" s="18"/>
    </row>
    <row r="124" ht="15">
      <c r="O124" s="18"/>
    </row>
    <row r="125" ht="15">
      <c r="O125" s="18"/>
    </row>
    <row r="126" ht="15">
      <c r="O126" s="18"/>
    </row>
    <row r="127" ht="15">
      <c r="O127" s="18"/>
    </row>
    <row r="128" ht="15">
      <c r="O128" s="18"/>
    </row>
    <row r="129" ht="15">
      <c r="O129" s="18"/>
    </row>
    <row r="130" ht="15">
      <c r="O130" s="18"/>
    </row>
    <row r="131" ht="15">
      <c r="O131" s="18"/>
    </row>
  </sheetData>
  <sheetProtection/>
  <mergeCells count="10">
    <mergeCell ref="A1:A2"/>
    <mergeCell ref="B1:D2"/>
    <mergeCell ref="F1:F2"/>
    <mergeCell ref="G1:J1"/>
    <mergeCell ref="Z1:AA1"/>
    <mergeCell ref="AB1:AF1"/>
    <mergeCell ref="E1:E2"/>
    <mergeCell ref="K1:O1"/>
    <mergeCell ref="P1:T1"/>
    <mergeCell ref="U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Mickael</dc:creator>
  <cp:keywords/>
  <dc:description/>
  <cp:lastModifiedBy> </cp:lastModifiedBy>
  <dcterms:created xsi:type="dcterms:W3CDTF">2009-10-05T11:06:43Z</dcterms:created>
  <dcterms:modified xsi:type="dcterms:W3CDTF">2009-10-09T08:13:44Z</dcterms:modified>
  <cp:category/>
  <cp:version/>
  <cp:contentType/>
  <cp:contentStatus/>
</cp:coreProperties>
</file>